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管財共有\決算関係\財政状況資料集\R4\【財政状況資料集】_284424_市川町_2022\"/>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alcChain>
</file>

<file path=xl/sharedStrings.xml><?xml version="1.0" encoding="utf-8"?>
<sst xmlns="http://schemas.openxmlformats.org/spreadsheetml/2006/main" count="1051" uniqueCount="585">
  <si>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</si>
  <si>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</si>
  <si>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</si>
  <si>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</si>
  <si>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</si>
  <si>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</si>
  <si>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</si>
  <si>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</si>
  <si>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</si>
  <si>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</si>
  <si>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</si>
  <si>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</si>
  <si>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</si>
  <si>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</si>
  <si>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</si>
  <si>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</si>
  <si>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</si>
  <si>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</si>
  <si>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</si>
  <si>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</si>
  <si>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</si>
  <si>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</si>
  <si>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</si>
  <si>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</si>
  <si>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</si>
  <si>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</si>
  <si>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</si>
  <si>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</si>
  <si>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</si>
  <si>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</si>
  <si>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</si>
  <si>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</si>
  <si>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</si>
  <si>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</si>
  <si>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</si>
  <si>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</si>
  <si>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</si>
  <si>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</si>
  <si>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</si>
  <si>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</si>
  <si>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</si>
  <si>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</si>
  <si>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</si>
  <si>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</si>
  <si>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</si>
  <si>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</si>
  <si>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</si>
  <si>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</si>
  <si>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</si>
  <si>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</si>
  <si>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</si>
  <si>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</si>
  <si>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</si>
  <si>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</si>
  <si>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</si>
  <si>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</si>
  <si>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</si>
  <si>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</si>
  <si>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</si>
  <si>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</si>
  <si>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</si>
  <si>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</si>
  <si>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</si>
  <si>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</si>
  <si>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</si>
  <si>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</si>
  <si>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</si>
  <si>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</si>
  <si>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</si>
  <si>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</si>
  <si>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</si>
  <si>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</si>
  <si>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</si>
  <si>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</si>
  <si>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</si>
  <si>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</si>
  <si>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</si>
  <si>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</si>
  <si>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</si>
  <si>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</si>
  <si>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</si>
  <si>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</si>
  <si>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</si>
  <si>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</si>
  <si>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</si>
  <si>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</si>
  <si>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</si>
  <si>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</si>
  <si>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</si>
  <si>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</si>
  <si>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</si>
  <si>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</si>
  <si>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</si>
  <si>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</si>
  <si>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</si>
  <si>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</si>
  <si>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</si>
  <si>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</si>
  <si>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</si>
  <si>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</si>
  <si>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</si>
  <si>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</si>
  <si>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</si>
  <si>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</si>
  <si>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</si>
  <si>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</si>
  <si>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</si>
  <si>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</si>
  <si>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</si>
  <si>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</si>
  <si>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</si>
  <si>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</si>
  <si>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</si>
  <si>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</si>
  <si>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</si>
  <si>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</si>
  <si>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</si>
  <si>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</si>
  <si>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</si>
  <si>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</si>
  <si>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</si>
  <si>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</si>
  <si>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</si>
  <si>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</si>
  <si>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</si>
  <si>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</si>
  <si>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</si>
  <si>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</si>
  <si>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</si>
  <si>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</si>
  <si>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</si>
  <si>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</si>
  <si>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</si>
  <si>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</si>
  <si>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</si>
  <si>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</si>
  <si>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</si>
  <si>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</si>
  <si>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</si>
  <si>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</si>
  <si>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</si>
  <si>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</si>
  <si>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</si>
  <si>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</si>
  <si>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</si>
  <si>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</si>
  <si>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</si>
  <si>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</si>
  <si>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</si>
  <si>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</si>
  <si>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</si>
  <si>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</si>
  <si>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</si>
  <si>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</si>
  <si>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</si>
  <si>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</si>
  <si>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</si>
  <si>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</si>
  <si>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</si>
  <si>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</si>
  <si>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</si>
  <si>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</si>
  <si>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</si>
  <si>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</si>
  <si>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</si>
  <si>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</si>
  <si>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</si>
  <si>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</si>
  <si>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</si>
  <si>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</si>
  <si>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</si>
  <si>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</si>
  <si>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</si>
  <si>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</si>
  <si>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</si>
  <si>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</si>
  <si>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</si>
  <si>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</si>
  <si>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</si>
  <si>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</si>
  <si>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</si>
  <si>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</si>
  <si>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</si>
  <si>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</si>
  <si>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</si>
  <si>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</si>
  <si>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</si>
  <si>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</si>
  <si>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</si>
  <si>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</si>
  <si>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</si>
  <si>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</si>
  <si>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</si>
  <si>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</si>
  <si>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</si>
  <si>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</si>
  <si>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</si>
  <si>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</si>
  <si>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</si>
  <si>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</si>
  <si>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</si>
  <si>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</si>
  <si>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</si>
  <si>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</si>
  <si>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</si>
  <si>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</si>
  <si>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</si>
  <si>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</si>
  <si>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</si>
  <si>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</si>
  <si>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</si>
  <si>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</si>
  <si>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</si>
  <si>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</si>
  <si>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</si>
  <si>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</si>
  <si>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</si>
  <si>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</si>
  <si>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</si>
  <si>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</si>
  <si>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</si>
  <si>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</si>
  <si>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</si>
  <si>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</si>
  <si>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</si>
  <si>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</si>
  <si>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</si>
  <si>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</si>
  <si>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</si>
  <si>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</si>
  <si>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</si>
  <si>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</si>
  <si>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</si>
  <si>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</si>
  <si>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</si>
  <si>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</si>
  <si>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</si>
  <si>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</si>
  <si>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</si>
  <si>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</si>
  <si>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</si>
  <si>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</si>
  <si>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</si>
  <si>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</si>
  <si>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</si>
  <si>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</si>
  <si>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</si>
  <si>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</si>
  <si>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</si>
  <si>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</si>
  <si>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</si>
  <si>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</si>
  <si>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</si>
  <si>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</si>
  <si>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</si>
  <si>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</si>
  <si>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</si>
  <si>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</si>
  <si>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</si>
  <si>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</si>
  <si>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</si>
  <si>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</si>
  <si>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</si>
  <si>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</si>
  <si>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</si>
  <si>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</si>
  <si>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</si>
  <si>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</si>
  <si>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</si>
  <si>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</si>
  <si>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</si>
  <si>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</si>
  <si>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</si>
  <si>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</si>
  <si>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</si>
  <si>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</si>
  <si>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</si>
  <si>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</si>
  <si>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</si>
  <si>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</si>
  <si>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</si>
  <si>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</si>
  <si>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</si>
  <si>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</si>
  <si>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</si>
  <si>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</si>
  <si>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</si>
  <si>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</si>
  <si>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</si>
  <si>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</si>
  <si>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</si>
  <si>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</si>
  <si>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</si>
  <si>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</si>
  <si>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</si>
  <si>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</si>
  <si>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</si>
  <si>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</si>
  <si>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</si>
  <si>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</si>
  <si>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</si>
  <si>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</si>
  <si>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</si>
  <si>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</si>
  <si>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</si>
  <si>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</si>
  <si>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</si>
  <si>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</si>
  <si>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</si>
  <si>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</si>
  <si>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</si>
  <si>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</si>
  <si>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</si>
  <si>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</si>
  <si>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</si>
  <si>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</si>
  <si>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</si>
  <si>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</si>
  <si>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</si>
  <si>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</si>
  <si>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</si>
  <si>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</si>
  <si>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</si>
  <si>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</si>
  <si>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</si>
  <si>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</si>
  <si>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</si>
  <si>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</si>
  <si>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</si>
  <si>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</si>
  <si>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</si>
  <si>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</si>
  <si>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</si>
  <si>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</si>
  <si>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</si>
  <si>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</si>
  <si>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</si>
  <si>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</si>
  <si>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</si>
  <si>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</si>
  <si>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</si>
  <si>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</si>
  <si>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</si>
  <si>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</si>
  <si>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</si>
  <si>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</si>
  <si>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</si>
  <si>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</si>
  <si>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</si>
  <si>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</si>
  <si>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</si>
  <si>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</si>
  <si>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</si>
  <si>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</si>
  <si>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</si>
  <si>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</si>
  <si>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</si>
  <si>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</si>
  <si>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</si>
  <si>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</si>
  <si>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</si>
  <si>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</si>
  <si>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</si>
  <si>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</si>
  <si>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</si>
  <si>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</si>
  <si>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</si>
  <si>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</si>
  <si>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</si>
  <si>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</si>
  <si>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</si>
  <si>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</si>
  <si>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</si>
  <si>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</si>
  <si>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</si>
  <si>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</si>
  <si>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</si>
  <si>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</si>
  <si>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</si>
  <si>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</si>
  <si>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</si>
  <si>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</si>
  <si>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</si>
  <si>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</si>
  <si>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</si>
  <si>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</si>
  <si>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</si>
  <si>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</si>
  <si>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</si>
  <si>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</si>
  <si>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</si>
  <si>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</si>
  <si>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</si>
  <si>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</si>
  <si>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</si>
  <si>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</si>
  <si>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</si>
  <si>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</si>
  <si>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</si>
  <si>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</si>
  <si>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</si>
  <si>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</si>
  <si>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</si>
  <si>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</si>
  <si>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</si>
  <si>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</si>
  <si>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</si>
  <si>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</si>
  <si>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</si>
  <si>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</si>
  <si>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</si>
  <si>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</si>
  <si>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</si>
  <si>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</si>
  <si>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</si>
  <si>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</si>
  <si>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</si>
  <si>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</si>
  <si>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</si>
  <si>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</si>
  <si>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</si>
  <si>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</si>
  <si>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</si>
  <si>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</si>
  <si>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</si>
  <si>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</si>
  <si>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</si>
  <si>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</si>
  <si>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</si>
  <si>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</si>
  <si>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</si>
  <si>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</si>
  <si>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</si>
  <si>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</si>
  <si>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</si>
  <si>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</si>
  <si>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</si>
  <si>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</si>
  <si>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</si>
  <si>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</si>
  <si>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</si>
  <si>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</si>
  <si>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</si>
  <si>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</si>
  <si>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</si>
  <si>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</si>
  <si>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</si>
  <si>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</si>
  <si>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</si>
  <si>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</si>
  <si>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</si>
  <si>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</si>
  <si>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</si>
  <si>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</si>
  <si>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</si>
  <si>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</si>
  <si>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</si>
  <si>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</si>
  <si>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</si>
  <si>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</si>
  <si>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</si>
  <si>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</si>
  <si>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</si>
  <si>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</si>
  <si>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</si>
  <si>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</si>
  <si>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</si>
  <si>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</si>
  <si>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</si>
  <si>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</si>
  <si>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</si>
  <si>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</si>
  <si>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</si>
  <si>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</si>
  <si>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</si>
  <si>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</si>
  <si>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</si>
  <si>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</si>
  <si>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</si>
  <si>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</si>
  <si>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</si>
  <si>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</si>
  <si>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</si>
  <si>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</si>
  <si>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</si>
  <si>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</si>
  <si>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</si>
  <si>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</si>
  <si>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</si>
  <si>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</si>
  <si>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</si>
  <si>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</si>
  <si>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</si>
  <si>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</si>
  <si>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</si>
  <si>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</si>
  <si>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</si>
  <si>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</si>
  <si>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</si>
  <si>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</si>
  <si>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</si>
  <si>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</si>
  <si>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</si>
  <si>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</si>
  <si>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</si>
  <si>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</si>
  <si>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</si>
  <si>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</si>
  <si>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</si>
  <si>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</si>
  <si>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</si>
  <si>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</si>
  <si>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</si>
  <si>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</si>
  <si>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</si>
  <si>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</si>
  <si>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</si>
  <si>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</si>
  <si>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</si>
  <si>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</si>
  <si>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</si>
  <si>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</si>
  <si>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</si>
  <si>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</si>
  <si>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</si>
  <si>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</si>
  <si>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</si>
  <si>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</si>
  <si>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</si>
  <si>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</si>
  <si>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</si>
  <si>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</si>
  <si>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</si>
  <si>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</si>
  <si>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</si>
  <si>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</si>
  <si>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</si>
  <si>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</si>
  <si>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</si>
  <si>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</si>
  <si>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</si>
  <si>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</si>
  <si>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</si>
  <si>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</si>
  <si>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</si>
  <si>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</si>
  <si>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</si>
  <si>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</si>
  <si>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</si>
  <si>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</si>
  <si>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</si>
  <si>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</si>
  <si>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</si>
  <si>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</si>
  <si>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</si>
  <si>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</si>
  <si>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</si>
  <si>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</si>
  <si>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</si>
  <si>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</si>
  <si>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</si>
  <si>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3.21</t>
  </si>
  <si>
    <t>▲ 2.95</t>
  </si>
  <si>
    <t>水道事業会計</t>
  </si>
  <si>
    <t>一般会計</t>
  </si>
  <si>
    <t>下水道事業会計</t>
  </si>
  <si>
    <t>土地開発事業会計</t>
  </si>
  <si>
    <t>介護保険事業特別会計</t>
  </si>
  <si>
    <t>国民健康保険特別会計</t>
  </si>
  <si>
    <t>後期高齢者医療特別会計</t>
  </si>
  <si>
    <t>学校給食特別会計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</si>
  <si>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</si>
  <si>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</si>
  <si>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</si>
  <si>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</si>
  <si>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</si>
  <si>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</si>
  <si>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</si>
  <si>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</si>
  <si>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ふるさと市川応援基金</t>
    <rPh sb="4" eb="8">
      <t>イチカワオウエン</t>
    </rPh>
    <rPh sb="8" eb="10">
      <t>キキン</t>
    </rPh>
    <phoneticPr fontId="12"/>
  </si>
  <si>
    <t>学校用地取得基金</t>
    <rPh sb="0" eb="2">
      <t>ガッコウ</t>
    </rPh>
    <rPh sb="2" eb="4">
      <t>ヨウチ</t>
    </rPh>
    <rPh sb="4" eb="6">
      <t>シュトク</t>
    </rPh>
    <rPh sb="6" eb="8">
      <t>キキン</t>
    </rPh>
    <phoneticPr fontId="12"/>
  </si>
  <si>
    <t>公共施設総合管理基金</t>
    <rPh sb="0" eb="2">
      <t>コウキョウ</t>
    </rPh>
    <rPh sb="2" eb="4">
      <t>シセツ</t>
    </rPh>
    <rPh sb="4" eb="6">
      <t>ソウゴウ</t>
    </rPh>
    <rPh sb="6" eb="8">
      <t>カンリ</t>
    </rPh>
    <rPh sb="8" eb="10">
      <t>キキン</t>
    </rPh>
    <phoneticPr fontId="12"/>
  </si>
  <si>
    <t>地域福祉基金</t>
    <rPh sb="0" eb="2">
      <t>チイキ</t>
    </rPh>
    <rPh sb="2" eb="4">
      <t>フクシ</t>
    </rPh>
    <rPh sb="4" eb="6">
      <t>キキン</t>
    </rPh>
    <phoneticPr fontId="12"/>
  </si>
  <si>
    <t>森林環境譲与税基金</t>
    <rPh sb="0" eb="9">
      <t>シンリンカンキョウジョウヨゼイキキン</t>
    </rPh>
    <phoneticPr fontId="1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</si>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</sst>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xmlns:c16r2="http://schemas.microsoft.com/office/drawing/2015/06/chart">
            <c:ext xmlns:c16="http://schemas.microsoft.com/office/drawing/2014/chart" uri="{C3380CC4-5D6E-409C-BE32-E72D297353CC}">
              <c16:uniqueId val="{00000000-26A5-4047-9374-710BE4894E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116474</c:v>
                </c:pt>
                <c:pt idx="1">
                  <c:v>43543</c:v>
                </c:pt>
                <c:pt idx="2">
                  <c:v>85401</c:v>
                </c:pt>
                <c:pt idx="3">
                  <c:v>56905</c:v>
                </c:pt>
                <c:pt idx="4">
                  <c:v>52678</c:v>
                </c:pt>
              </c:numCache>
            </c:numRef>
          </c:val>
          <c:smooth val="0"/>
          <c:extLst xmlns:c16r2="http://schemas.microsoft.com/office/drawing/2015/06/chart">
            <c:ext xmlns:c16="http://schemas.microsoft.com/office/drawing/2014/chart" uri="{C3380CC4-5D6E-409C-BE32-E72D297353CC}">
              <c16:uniqueId val="{00000001-26A5-4047-9374-710BE4894EEC}"/>
            </c:ext>
          </c:extLst>
        </c:ser>
        <c:dLbls>
          <c:showLegendKey val="0"/>
          <c:showVal val="0"/>
          <c:showCatName val="0"/>
          <c:showSerName val="0"/>
          <c:showPercent val="0"/>
          <c:showBubbleSize val="0"/>
        </c:dLbls>
        <c:marker val="1"/>
        <c:smooth val="0"/>
        <c:axId val="-1408333680"/>
        <c:axId val="-1408333136"/>
      </c:lineChart>
      <c:catAx>
        <c:axId val="-1408333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8333136"/>
        <c:crosses val="autoZero"/>
        <c:auto val="1"/>
        <c:lblAlgn val="ctr"/>
        <c:lblOffset val="100"/>
        <c:tickLblSkip val="1"/>
        <c:tickMarkSkip val="1"/>
        <c:noMultiLvlLbl val="0"/>
      </c:catAx>
      <c:valAx>
        <c:axId val="-1408333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833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1.92</c:v>
                </c:pt>
                <c:pt idx="1">
                  <c:v>1.48</c:v>
                </c:pt>
                <c:pt idx="2">
                  <c:v>4.07</c:v>
                </c:pt>
                <c:pt idx="3">
                  <c:v>3.81</c:v>
                </c:pt>
                <c:pt idx="4">
                  <c:v>6.39</c:v>
                </c:pt>
              </c:numCache>
            </c:numRef>
          </c:val>
          <c:extLst xmlns:c16r2="http://schemas.microsoft.com/office/drawing/2015/06/chart">
            <c:ext xmlns:c16="http://schemas.microsoft.com/office/drawing/2014/chart" uri="{C3380CC4-5D6E-409C-BE32-E72D297353CC}">
              <c16:uniqueId val="{00000000-27E9-4685-8F79-EED6CBC758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20.239999999999998</c:v>
                </c:pt>
                <c:pt idx="1">
                  <c:v>17.940000000000001</c:v>
                </c:pt>
                <c:pt idx="2">
                  <c:v>17.260000000000002</c:v>
                </c:pt>
                <c:pt idx="3">
                  <c:v>22.27</c:v>
                </c:pt>
                <c:pt idx="4">
                  <c:v>23.64</c:v>
                </c:pt>
              </c:numCache>
            </c:numRef>
          </c:val>
          <c:extLst xmlns:c16r2="http://schemas.microsoft.com/office/drawing/2015/06/chart">
            <c:ext xmlns:c16="http://schemas.microsoft.com/office/drawing/2014/chart" uri="{C3380CC4-5D6E-409C-BE32-E72D297353CC}">
              <c16:uniqueId val="{00000001-27E9-4685-8F79-EED6CBC75813}"/>
            </c:ext>
          </c:extLst>
        </c:ser>
        <c:dLbls>
          <c:showLegendKey val="0"/>
          <c:showVal val="0"/>
          <c:showCatName val="0"/>
          <c:showSerName val="0"/>
          <c:showPercent val="0"/>
          <c:showBubbleSize val="0"/>
        </c:dLbls>
        <c:gapWidth val="250"/>
        <c:overlap val="100"/>
        <c:axId val="-1408334768"/>
        <c:axId val="-140833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-3.21</c:v>
                </c:pt>
                <c:pt idx="1">
                  <c:v>-2.95</c:v>
                </c:pt>
                <c:pt idx="2">
                  <c:v>2.67</c:v>
                </c:pt>
                <c:pt idx="3">
                  <c:v>6.01</c:v>
                </c:pt>
                <c:pt idx="4">
                  <c:v>3.44</c:v>
                </c:pt>
              </c:numCache>
            </c:numRef>
          </c:val>
          <c:smooth val="0"/>
          <c:extLst xmlns:c16r2="http://schemas.microsoft.com/office/drawing/2015/06/chart">
            <c:ext xmlns:c16="http://schemas.microsoft.com/office/drawing/2014/chart" uri="{C3380CC4-5D6E-409C-BE32-E72D297353CC}">
              <c16:uniqueId val="{00000002-27E9-4685-8F79-EED6CBC75813}"/>
            </c:ext>
          </c:extLst>
        </c:ser>
        <c:dLbls>
          <c:showLegendKey val="0"/>
          <c:showVal val="0"/>
          <c:showCatName val="0"/>
          <c:showSerName val="0"/>
          <c:showPercent val="0"/>
          <c:showBubbleSize val="0"/>
        </c:dLbls>
        <c:marker val="1"/>
        <c:smooth val="0"/>
        <c:axId val="-1408334768"/>
        <c:axId val="-1408338032"/>
      </c:lineChart>
      <c:catAx>
        <c:axId val="-140833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8338032"/>
        <c:crosses val="autoZero"/>
        <c:auto val="1"/>
        <c:lblAlgn val="ctr"/>
        <c:lblOffset val="100"/>
        <c:tickLblSkip val="1"/>
        <c:tickMarkSkip val="1"/>
        <c:noMultiLvlLbl val="0"/>
      </c:catAx>
      <c:valAx>
        <c:axId val="-140833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33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B31-44A1-8EEE-788CD23DFA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B31-44A1-8EEE-788CD23DFAEB}"/>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B31-44A1-8EEE-788CD23DFAE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0.04</c:v>
                </c:pt>
                <c:pt idx="4">
                  <c:v>#N/A</c:v>
                </c:pt>
                <c:pt idx="5">
                  <c:v>0.09</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7B31-44A1-8EEE-788CD23DFAE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1.22</c:v>
                </c:pt>
                <c:pt idx="2">
                  <c:v>#N/A</c:v>
                </c:pt>
                <c:pt idx="3">
                  <c:v>0.47</c:v>
                </c:pt>
                <c:pt idx="4">
                  <c:v>#N/A</c:v>
                </c:pt>
                <c:pt idx="5">
                  <c:v>0.28999999999999998</c:v>
                </c:pt>
                <c:pt idx="6">
                  <c:v>#N/A</c:v>
                </c:pt>
                <c:pt idx="7">
                  <c:v>0.55000000000000004</c:v>
                </c:pt>
                <c:pt idx="8">
                  <c:v>#N/A</c:v>
                </c:pt>
                <c:pt idx="9">
                  <c:v>0.6</c:v>
                </c:pt>
              </c:numCache>
            </c:numRef>
          </c:val>
          <c:extLst xmlns:c16r2="http://schemas.microsoft.com/office/drawing/2015/06/chart">
            <c:ext xmlns:c16="http://schemas.microsoft.com/office/drawing/2014/chart" uri="{C3380CC4-5D6E-409C-BE32-E72D297353CC}">
              <c16:uniqueId val="{00000004-7B31-44A1-8EEE-788CD23DFAE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0.93</c:v>
                </c:pt>
                <c:pt idx="2">
                  <c:v>#N/A</c:v>
                </c:pt>
                <c:pt idx="3">
                  <c:v>1.35</c:v>
                </c:pt>
                <c:pt idx="4">
                  <c:v>#N/A</c:v>
                </c:pt>
                <c:pt idx="5">
                  <c:v>1.23</c:v>
                </c:pt>
                <c:pt idx="6">
                  <c:v>#N/A</c:v>
                </c:pt>
                <c:pt idx="7">
                  <c:v>1.99</c:v>
                </c:pt>
                <c:pt idx="8">
                  <c:v>#N/A</c:v>
                </c:pt>
                <c:pt idx="9">
                  <c:v>1.53</c:v>
                </c:pt>
              </c:numCache>
            </c:numRef>
          </c:val>
          <c:extLst xmlns:c16r2="http://schemas.microsoft.com/office/drawing/2015/06/chart">
            <c:ext xmlns:c16="http://schemas.microsoft.com/office/drawing/2014/chart" uri="{C3380CC4-5D6E-409C-BE32-E72D297353CC}">
              <c16:uniqueId val="{00000005-7B31-44A1-8EEE-788CD23DFAEB}"/>
            </c:ext>
          </c:extLst>
        </c:ser>
        <c:ser>
          <c:idx val="6"/>
          <c:order val="6"/>
          <c:tx>
            <c:strRef>
              <c:f>データシート!$A$33</c:f>
              <c:strCache>
                <c:ptCount val="1"/>
                <c:pt idx="0">
                  <c:v>土地開発事業会計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1.63</c:v>
                </c:pt>
                <c:pt idx="2">
                  <c:v>#N/A</c:v>
                </c:pt>
                <c:pt idx="3">
                  <c:v>1.94</c:v>
                </c:pt>
                <c:pt idx="4">
                  <c:v>#N/A</c:v>
                </c:pt>
                <c:pt idx="5">
                  <c:v>2.41</c:v>
                </c:pt>
                <c:pt idx="6">
                  <c:v>#N/A</c:v>
                </c:pt>
                <c:pt idx="7">
                  <c:v>2.58</c:v>
                </c:pt>
                <c:pt idx="8">
                  <c:v>#N/A</c:v>
                </c:pt>
                <c:pt idx="9">
                  <c:v>2.64</c:v>
                </c:pt>
              </c:numCache>
            </c:numRef>
          </c:val>
          <c:extLst xmlns:c16r2="http://schemas.microsoft.com/office/drawing/2015/06/chart">
            <c:ext xmlns:c16="http://schemas.microsoft.com/office/drawing/2014/chart" uri="{C3380CC4-5D6E-409C-BE32-E72D297353CC}">
              <c16:uniqueId val="{00000006-7B31-44A1-8EEE-788CD23DFAE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2.72</c:v>
                </c:pt>
                <c:pt idx="2">
                  <c:v>#N/A</c:v>
                </c:pt>
                <c:pt idx="3">
                  <c:v>2.78</c:v>
                </c:pt>
                <c:pt idx="4">
                  <c:v>#N/A</c:v>
                </c:pt>
                <c:pt idx="5">
                  <c:v>2.75</c:v>
                </c:pt>
                <c:pt idx="6">
                  <c:v>#N/A</c:v>
                </c:pt>
                <c:pt idx="7">
                  <c:v>3.03</c:v>
                </c:pt>
                <c:pt idx="8">
                  <c:v>#N/A</c:v>
                </c:pt>
                <c:pt idx="9">
                  <c:v>3.41</c:v>
                </c:pt>
              </c:numCache>
            </c:numRef>
          </c:val>
          <c:extLst xmlns:c16r2="http://schemas.microsoft.com/office/drawing/2015/06/chart">
            <c:ext xmlns:c16="http://schemas.microsoft.com/office/drawing/2014/chart" uri="{C3380CC4-5D6E-409C-BE32-E72D297353CC}">
              <c16:uniqueId val="{00000007-7B31-44A1-8EEE-788CD23DFA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1.91</c:v>
                </c:pt>
                <c:pt idx="2">
                  <c:v>#N/A</c:v>
                </c:pt>
                <c:pt idx="3">
                  <c:v>1.47</c:v>
                </c:pt>
                <c:pt idx="4">
                  <c:v>#N/A</c:v>
                </c:pt>
                <c:pt idx="5">
                  <c:v>4.0599999999999996</c:v>
                </c:pt>
                <c:pt idx="6">
                  <c:v>#N/A</c:v>
                </c:pt>
                <c:pt idx="7">
                  <c:v>3.79</c:v>
                </c:pt>
                <c:pt idx="8">
                  <c:v>#N/A</c:v>
                </c:pt>
                <c:pt idx="9">
                  <c:v>6.38</c:v>
                </c:pt>
              </c:numCache>
            </c:numRef>
          </c:val>
          <c:extLst xmlns:c16r2="http://schemas.microsoft.com/office/drawing/2015/06/chart">
            <c:ext xmlns:c16="http://schemas.microsoft.com/office/drawing/2014/chart" uri="{C3380CC4-5D6E-409C-BE32-E72D297353CC}">
              <c16:uniqueId val="{00000008-7B31-44A1-8EEE-788CD23DFA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18.34</c:v>
                </c:pt>
                <c:pt idx="2">
                  <c:v>#N/A</c:v>
                </c:pt>
                <c:pt idx="3">
                  <c:v>19.739999999999998</c:v>
                </c:pt>
                <c:pt idx="4">
                  <c:v>#N/A</c:v>
                </c:pt>
                <c:pt idx="5">
                  <c:v>19.72</c:v>
                </c:pt>
                <c:pt idx="6">
                  <c:v>#N/A</c:v>
                </c:pt>
                <c:pt idx="7">
                  <c:v>19.39</c:v>
                </c:pt>
                <c:pt idx="8">
                  <c:v>#N/A</c:v>
                </c:pt>
                <c:pt idx="9">
                  <c:v>20.62</c:v>
                </c:pt>
              </c:numCache>
            </c:numRef>
          </c:val>
          <c:extLst xmlns:c16r2="http://schemas.microsoft.com/office/drawing/2015/06/chart">
            <c:ext xmlns:c16="http://schemas.microsoft.com/office/drawing/2014/chart" uri="{C3380CC4-5D6E-409C-BE32-E72D297353CC}">
              <c16:uniqueId val="{00000009-7B31-44A1-8EEE-788CD23DFAEB}"/>
            </c:ext>
          </c:extLst>
        </c:ser>
        <c:dLbls>
          <c:showLegendKey val="0"/>
          <c:showVal val="0"/>
          <c:showCatName val="0"/>
          <c:showSerName val="0"/>
          <c:showPercent val="0"/>
          <c:showBubbleSize val="0"/>
        </c:dLbls>
        <c:gapWidth val="150"/>
        <c:overlap val="100"/>
        <c:axId val="-1408334224"/>
        <c:axId val="-1408336944"/>
      </c:barChart>
      <c:catAx>
        <c:axId val="-140833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8336944"/>
        <c:crosses val="autoZero"/>
        <c:auto val="1"/>
        <c:lblAlgn val="ctr"/>
        <c:lblOffset val="100"/>
        <c:tickLblSkip val="1"/>
        <c:tickMarkSkip val="1"/>
        <c:noMultiLvlLbl val="0"/>
      </c:catAx>
      <c:valAx>
        <c:axId val="-140833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33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478</c:v>
                </c:pt>
                <c:pt idx="5">
                  <c:v>457</c:v>
                </c:pt>
                <c:pt idx="8">
                  <c:v>435</c:v>
                </c:pt>
                <c:pt idx="11">
                  <c:v>446</c:v>
                </c:pt>
                <c:pt idx="14">
                  <c:v>441</c:v>
                </c:pt>
              </c:numCache>
            </c:numRef>
          </c:val>
          <c:extLst xmlns:c16r2="http://schemas.microsoft.com/office/drawing/2015/06/chart">
            <c:ext xmlns:c16="http://schemas.microsoft.com/office/drawing/2014/chart" uri="{C3380CC4-5D6E-409C-BE32-E72D297353CC}">
              <c16:uniqueId val="{00000000-D0A2-4FC8-A041-21837054E6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A2-4FC8-A041-21837054E6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A2-4FC8-A041-21837054E6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16</c:v>
                </c:pt>
                <c:pt idx="6">
                  <c:v>16</c:v>
                </c:pt>
                <c:pt idx="9">
                  <c:v>9</c:v>
                </c:pt>
                <c:pt idx="12">
                  <c:v>3</c:v>
                </c:pt>
              </c:numCache>
            </c:numRef>
          </c:val>
          <c:extLst xmlns:c16r2="http://schemas.microsoft.com/office/drawing/2015/06/chart">
            <c:ext xmlns:c16="http://schemas.microsoft.com/office/drawing/2014/chart" uri="{C3380CC4-5D6E-409C-BE32-E72D297353CC}">
              <c16:uniqueId val="{00000003-D0A2-4FC8-A041-21837054E6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c:v>
                </c:pt>
                <c:pt idx="3">
                  <c:v>145</c:v>
                </c:pt>
                <c:pt idx="6">
                  <c:v>150</c:v>
                </c:pt>
                <c:pt idx="9">
                  <c:v>163</c:v>
                </c:pt>
                <c:pt idx="12">
                  <c:v>165</c:v>
                </c:pt>
              </c:numCache>
            </c:numRef>
          </c:val>
          <c:extLst xmlns:c16r2="http://schemas.microsoft.com/office/drawing/2015/06/chart">
            <c:ext xmlns:c16="http://schemas.microsoft.com/office/drawing/2014/chart" uri="{C3380CC4-5D6E-409C-BE32-E72D297353CC}">
              <c16:uniqueId val="{00000004-D0A2-4FC8-A041-21837054E6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A2-4FC8-A041-21837054E6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A2-4FC8-A041-21837054E6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562</c:v>
                </c:pt>
                <c:pt idx="3">
                  <c:v>567</c:v>
                </c:pt>
                <c:pt idx="6">
                  <c:v>558</c:v>
                </c:pt>
                <c:pt idx="9">
                  <c:v>603</c:v>
                </c:pt>
                <c:pt idx="12">
                  <c:v>593</c:v>
                </c:pt>
              </c:numCache>
            </c:numRef>
          </c:val>
          <c:extLst xmlns:c16r2="http://schemas.microsoft.com/office/drawing/2015/06/chart">
            <c:ext xmlns:c16="http://schemas.microsoft.com/office/drawing/2014/chart" uri="{C3380CC4-5D6E-409C-BE32-E72D297353CC}">
              <c16:uniqueId val="{00000007-D0A2-4FC8-A041-21837054E6E4}"/>
            </c:ext>
          </c:extLst>
        </c:ser>
        <c:dLbls>
          <c:showLegendKey val="0"/>
          <c:showVal val="0"/>
          <c:showCatName val="0"/>
          <c:showSerName val="0"/>
          <c:showPercent val="0"/>
          <c:showBubbleSize val="0"/>
        </c:dLbls>
        <c:gapWidth val="100"/>
        <c:overlap val="100"/>
        <c:axId val="-1408335312"/>
        <c:axId val="-1408332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289</c:v>
                </c:pt>
                <c:pt idx="2">
                  <c:v>#N/A</c:v>
                </c:pt>
                <c:pt idx="3">
                  <c:v>#N/A</c:v>
                </c:pt>
                <c:pt idx="4">
                  <c:v>272</c:v>
                </c:pt>
                <c:pt idx="5">
                  <c:v>#N/A</c:v>
                </c:pt>
                <c:pt idx="6">
                  <c:v>#N/A</c:v>
                </c:pt>
                <c:pt idx="7">
                  <c:v>289</c:v>
                </c:pt>
                <c:pt idx="8">
                  <c:v>#N/A</c:v>
                </c:pt>
                <c:pt idx="9">
                  <c:v>#N/A</c:v>
                </c:pt>
                <c:pt idx="10">
                  <c:v>329</c:v>
                </c:pt>
                <c:pt idx="11">
                  <c:v>#N/A</c:v>
                </c:pt>
                <c:pt idx="12">
                  <c:v>#N/A</c:v>
                </c:pt>
                <c:pt idx="13">
                  <c:v>320</c:v>
                </c:pt>
                <c:pt idx="14">
                  <c:v>#N/A</c:v>
                </c:pt>
              </c:numCache>
            </c:numRef>
          </c:val>
          <c:smooth val="0"/>
          <c:extLst xmlns:c16r2="http://schemas.microsoft.com/office/drawing/2015/06/chart">
            <c:ext xmlns:c16="http://schemas.microsoft.com/office/drawing/2014/chart" uri="{C3380CC4-5D6E-409C-BE32-E72D297353CC}">
              <c16:uniqueId val="{00000008-D0A2-4FC8-A041-21837054E6E4}"/>
            </c:ext>
          </c:extLst>
        </c:ser>
        <c:dLbls>
          <c:showLegendKey val="0"/>
          <c:showVal val="0"/>
          <c:showCatName val="0"/>
          <c:showSerName val="0"/>
          <c:showPercent val="0"/>
          <c:showBubbleSize val="0"/>
        </c:dLbls>
        <c:marker val="1"/>
        <c:smooth val="0"/>
        <c:axId val="-1408335312"/>
        <c:axId val="-1408332048"/>
      </c:lineChart>
      <c:catAx>
        <c:axId val="-140833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8332048"/>
        <c:crosses val="autoZero"/>
        <c:auto val="1"/>
        <c:lblAlgn val="ctr"/>
        <c:lblOffset val="100"/>
        <c:tickLblSkip val="1"/>
        <c:tickMarkSkip val="1"/>
        <c:noMultiLvlLbl val="0"/>
      </c:catAx>
      <c:valAx>
        <c:axId val="-140833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33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5775</c:v>
                </c:pt>
                <c:pt idx="5">
                  <c:v>5649</c:v>
                </c:pt>
                <c:pt idx="8">
                  <c:v>5874</c:v>
                </c:pt>
                <c:pt idx="11">
                  <c:v>5837</c:v>
                </c:pt>
                <c:pt idx="14">
                  <c:v>5860</c:v>
                </c:pt>
              </c:numCache>
            </c:numRef>
          </c:val>
          <c:extLst xmlns:c16r2="http://schemas.microsoft.com/office/drawing/2015/06/chart">
            <c:ext xmlns:c16="http://schemas.microsoft.com/office/drawing/2014/chart" uri="{C3380CC4-5D6E-409C-BE32-E72D297353CC}">
              <c16:uniqueId val="{00000000-2F15-4A8A-A22D-C638F66430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1</c:v>
                </c:pt>
                <c:pt idx="8">
                  <c:v>0</c:v>
                </c:pt>
                <c:pt idx="11">
                  <c:v>0</c:v>
                </c:pt>
                <c:pt idx="14">
                  <c:v>0</c:v>
                </c:pt>
              </c:numCache>
            </c:numRef>
          </c:val>
          <c:extLst xmlns:c16r2="http://schemas.microsoft.com/office/drawing/2015/06/chart">
            <c:ext xmlns:c16="http://schemas.microsoft.com/office/drawing/2014/chart" uri="{C3380CC4-5D6E-409C-BE32-E72D297353CC}">
              <c16:uniqueId val="{00000001-2F15-4A8A-A22D-C638F66430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1891</c:v>
                </c:pt>
                <c:pt idx="5">
                  <c:v>1848</c:v>
                </c:pt>
                <c:pt idx="8">
                  <c:v>1960</c:v>
                </c:pt>
                <c:pt idx="11">
                  <c:v>2492</c:v>
                </c:pt>
                <c:pt idx="14">
                  <c:v>2846</c:v>
                </c:pt>
              </c:numCache>
            </c:numRef>
          </c:val>
          <c:extLst xmlns:c16r2="http://schemas.microsoft.com/office/drawing/2015/06/chart">
            <c:ext xmlns:c16="http://schemas.microsoft.com/office/drawing/2014/chart" uri="{C3380CC4-5D6E-409C-BE32-E72D297353CC}">
              <c16:uniqueId val="{00000002-2F15-4A8A-A22D-C638F66430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15-4A8A-A22D-C638F66430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F15-4A8A-A22D-C638F66430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15-4A8A-A22D-C638F66430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948</c:v>
                </c:pt>
                <c:pt idx="3">
                  <c:v>898</c:v>
                </c:pt>
                <c:pt idx="6">
                  <c:v>913</c:v>
                </c:pt>
                <c:pt idx="9">
                  <c:v>842</c:v>
                </c:pt>
                <c:pt idx="12">
                  <c:v>827</c:v>
                </c:pt>
              </c:numCache>
            </c:numRef>
          </c:val>
          <c:extLst xmlns:c16r2="http://schemas.microsoft.com/office/drawing/2015/06/chart">
            <c:ext xmlns:c16="http://schemas.microsoft.com/office/drawing/2014/chart" uri="{C3380CC4-5D6E-409C-BE32-E72D297353CC}">
              <c16:uniqueId val="{00000006-2F15-4A8A-A22D-C638F66430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c:v>
                </c:pt>
                <c:pt idx="3">
                  <c:v>25</c:v>
                </c:pt>
                <c:pt idx="6">
                  <c:v>9</c:v>
                </c:pt>
                <c:pt idx="9">
                  <c:v>15</c:v>
                </c:pt>
                <c:pt idx="12">
                  <c:v>12</c:v>
                </c:pt>
              </c:numCache>
            </c:numRef>
          </c:val>
          <c:extLst xmlns:c16r2="http://schemas.microsoft.com/office/drawing/2015/06/chart">
            <c:ext xmlns:c16="http://schemas.microsoft.com/office/drawing/2014/chart" uri="{C3380CC4-5D6E-409C-BE32-E72D297353CC}">
              <c16:uniqueId val="{00000007-2F15-4A8A-A22D-C638F66430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3142</c:v>
                </c:pt>
                <c:pt idx="3">
                  <c:v>3254</c:v>
                </c:pt>
                <c:pt idx="6">
                  <c:v>3368</c:v>
                </c:pt>
                <c:pt idx="9">
                  <c:v>3672</c:v>
                </c:pt>
                <c:pt idx="12">
                  <c:v>3991</c:v>
                </c:pt>
              </c:numCache>
            </c:numRef>
          </c:val>
          <c:extLst xmlns:c16r2="http://schemas.microsoft.com/office/drawing/2015/06/chart">
            <c:ext xmlns:c16="http://schemas.microsoft.com/office/drawing/2014/chart" uri="{C3380CC4-5D6E-409C-BE32-E72D297353CC}">
              <c16:uniqueId val="{00000008-2F15-4A8A-A22D-C638F66430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9-2F15-4A8A-A22D-C638F66430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6325</c:v>
                </c:pt>
                <c:pt idx="3">
                  <c:v>6265</c:v>
                </c:pt>
                <c:pt idx="6">
                  <c:v>6602</c:v>
                </c:pt>
                <c:pt idx="9">
                  <c:v>6603</c:v>
                </c:pt>
                <c:pt idx="12">
                  <c:v>6513</c:v>
                </c:pt>
              </c:numCache>
            </c:numRef>
          </c:val>
          <c:extLst xmlns:c16r2="http://schemas.microsoft.com/office/drawing/2015/06/chart">
            <c:ext xmlns:c16="http://schemas.microsoft.com/office/drawing/2014/chart" uri="{C3380CC4-5D6E-409C-BE32-E72D297353CC}">
              <c16:uniqueId val="{0000000A-2F15-4A8A-A22D-C638F66430F6}"/>
            </c:ext>
          </c:extLst>
        </c:ser>
        <c:dLbls>
          <c:showLegendKey val="0"/>
          <c:showVal val="0"/>
          <c:showCatName val="0"/>
          <c:showSerName val="0"/>
          <c:showPercent val="0"/>
          <c:showBubbleSize val="0"/>
        </c:dLbls>
        <c:gapWidth val="100"/>
        <c:overlap val="100"/>
        <c:axId val="-1644713456"/>
        <c:axId val="-164471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2789</c:v>
                </c:pt>
                <c:pt idx="2">
                  <c:v>#N/A</c:v>
                </c:pt>
                <c:pt idx="3">
                  <c:v>#N/A</c:v>
                </c:pt>
                <c:pt idx="4">
                  <c:v>2950</c:v>
                </c:pt>
                <c:pt idx="5">
                  <c:v>#N/A</c:v>
                </c:pt>
                <c:pt idx="6">
                  <c:v>#N/A</c:v>
                </c:pt>
                <c:pt idx="7">
                  <c:v>3057</c:v>
                </c:pt>
                <c:pt idx="8">
                  <c:v>#N/A</c:v>
                </c:pt>
                <c:pt idx="9">
                  <c:v>#N/A</c:v>
                </c:pt>
                <c:pt idx="10">
                  <c:v>2802</c:v>
                </c:pt>
                <c:pt idx="11">
                  <c:v>#N/A</c:v>
                </c:pt>
                <c:pt idx="12">
                  <c:v>#N/A</c:v>
                </c:pt>
                <c:pt idx="13">
                  <c:v>2637</c:v>
                </c:pt>
                <c:pt idx="14">
                  <c:v>#N/A</c:v>
                </c:pt>
              </c:numCache>
            </c:numRef>
          </c:val>
          <c:smooth val="0"/>
          <c:extLst xmlns:c16r2="http://schemas.microsoft.com/office/drawing/2015/06/chart">
            <c:ext xmlns:c16="http://schemas.microsoft.com/office/drawing/2014/chart" uri="{C3380CC4-5D6E-409C-BE32-E72D297353CC}">
              <c16:uniqueId val="{0000000B-2F15-4A8A-A22D-C638F66430F6}"/>
            </c:ext>
          </c:extLst>
        </c:ser>
        <c:dLbls>
          <c:showLegendKey val="0"/>
          <c:showVal val="0"/>
          <c:showCatName val="0"/>
          <c:showSerName val="0"/>
          <c:showPercent val="0"/>
          <c:showBubbleSize val="0"/>
        </c:dLbls>
        <c:marker val="1"/>
        <c:smooth val="0"/>
        <c:axId val="-1644713456"/>
        <c:axId val="-1644712912"/>
      </c:lineChart>
      <c:catAx>
        <c:axId val="-164471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4712912"/>
        <c:crosses val="autoZero"/>
        <c:auto val="1"/>
        <c:lblAlgn val="ctr"/>
        <c:lblOffset val="100"/>
        <c:tickLblSkip val="1"/>
        <c:tickMarkSkip val="1"/>
        <c:noMultiLvlLbl val="0"/>
      </c:catAx>
      <c:valAx>
        <c:axId val="-164471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71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641</c:v>
                </c:pt>
                <c:pt idx="1">
                  <c:v>880</c:v>
                </c:pt>
                <c:pt idx="2">
                  <c:v>916</c:v>
                </c:pt>
              </c:numCache>
            </c:numRef>
          </c:val>
          <c:extLst xmlns:c16r2="http://schemas.microsoft.com/office/drawing/2015/06/chart">
            <c:ext xmlns:c16="http://schemas.microsoft.com/office/drawing/2014/chart" uri="{C3380CC4-5D6E-409C-BE32-E72D297353CC}">
              <c16:uniqueId val="{00000000-A282-49AA-A33E-D0AD813FE8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53</c:v>
                </c:pt>
                <c:pt idx="2">
                  <c:v>53</c:v>
                </c:pt>
              </c:numCache>
            </c:numRef>
          </c:val>
          <c:extLst xmlns:c16r2="http://schemas.microsoft.com/office/drawing/2015/06/chart">
            <c:ext xmlns:c16="http://schemas.microsoft.com/office/drawing/2014/chart" uri="{C3380CC4-5D6E-409C-BE32-E72D297353CC}">
              <c16:uniqueId val="{00000001-A282-49AA-A33E-D0AD813FE8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819</c:v>
                </c:pt>
                <c:pt idx="1">
                  <c:v>1053</c:v>
                </c:pt>
                <c:pt idx="2">
                  <c:v>1311</c:v>
                </c:pt>
              </c:numCache>
            </c:numRef>
          </c:val>
          <c:extLst xmlns:c16r2="http://schemas.microsoft.com/office/drawing/2015/06/chart">
            <c:ext xmlns:c16="http://schemas.microsoft.com/office/drawing/2014/chart" uri="{C3380CC4-5D6E-409C-BE32-E72D297353CC}">
              <c16:uniqueId val="{00000002-A282-49AA-A33E-D0AD813FE8EC}"/>
            </c:ext>
          </c:extLst>
        </c:ser>
        <c:dLbls>
          <c:showLegendKey val="0"/>
          <c:showVal val="0"/>
          <c:showCatName val="0"/>
          <c:showSerName val="0"/>
          <c:showPercent val="0"/>
          <c:showBubbleSize val="0"/>
        </c:dLbls>
        <c:gapWidth val="120"/>
        <c:overlap val="100"/>
        <c:axId val="-1303185696"/>
        <c:axId val="-1303186240"/>
      </c:barChart>
      <c:catAx>
        <c:axId val="-13031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3186240"/>
        <c:crosses val="autoZero"/>
        <c:auto val="1"/>
        <c:lblAlgn val="ctr"/>
        <c:lblOffset val="100"/>
        <c:tickLblSkip val="1"/>
        <c:tickMarkSkip val="1"/>
        <c:noMultiLvlLbl val="0"/>
      </c:catAx>
      <c:valAx>
        <c:axId val="-1303186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318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明朝" panose="02020600040205080304" pitchFamily="18" charset="-128"/>
              <a:ea typeface="ＭＳ Ｐ明朝" panose="02020600040205080304" pitchFamily="18" charset="-128"/>
            </a:rPr>
            <a:t>　普通会計分の元利償還金は、主に情報セキュリティ強化対策事業費の償還終了により、前年度に比べて</a:t>
          </a:r>
          <a:r>
            <a:rPr kumimoji="1" lang="en-US" altLang="ja-JP" sz="1300">
              <a:latin typeface="ＭＳ Ｐ明朝" panose="02020600040205080304" pitchFamily="18" charset="-128"/>
              <a:ea typeface="ＭＳ Ｐ明朝" panose="02020600040205080304" pitchFamily="18" charset="-128"/>
            </a:rPr>
            <a:t>10</a:t>
          </a:r>
          <a:r>
            <a:rPr kumimoji="1" lang="ja-JP" altLang="en-US" sz="1300">
              <a:latin typeface="ＭＳ Ｐ明朝" panose="02020600040205080304" pitchFamily="18" charset="-128"/>
              <a:ea typeface="ＭＳ Ｐ明朝" panose="02020600040205080304" pitchFamily="18" charset="-128"/>
            </a:rPr>
            <a:t>百万円減少し、算入公債費等も主に事業費補正により基準財政需要額に算入された公債費が前年度に比べて</a:t>
          </a:r>
          <a:r>
            <a:rPr kumimoji="1" lang="en-US" altLang="ja-JP" sz="1300">
              <a:latin typeface="ＭＳ Ｐ明朝" panose="02020600040205080304" pitchFamily="18" charset="-128"/>
              <a:ea typeface="ＭＳ Ｐ明朝" panose="02020600040205080304" pitchFamily="18" charset="-128"/>
            </a:rPr>
            <a:t>5</a:t>
          </a:r>
          <a:r>
            <a:rPr kumimoji="1" lang="ja-JP" altLang="en-US" sz="1300">
              <a:latin typeface="ＭＳ Ｐ明朝" panose="02020600040205080304" pitchFamily="18" charset="-128"/>
              <a:ea typeface="ＭＳ Ｐ明朝" panose="02020600040205080304" pitchFamily="18" charset="-128"/>
            </a:rPr>
            <a:t>百万円減少したため、結果として、令和４年度の実質公債費比率の分子額は</a:t>
          </a:r>
          <a:r>
            <a:rPr kumimoji="1" lang="en-US" altLang="ja-JP" sz="1300">
              <a:latin typeface="ＭＳ Ｐ明朝" panose="02020600040205080304" pitchFamily="18" charset="-128"/>
              <a:ea typeface="ＭＳ Ｐ明朝" panose="02020600040205080304" pitchFamily="18" charset="-128"/>
            </a:rPr>
            <a:t>320</a:t>
          </a:r>
          <a:r>
            <a:rPr kumimoji="1" lang="ja-JP" altLang="en-US" sz="1300">
              <a:latin typeface="ＭＳ Ｐ明朝" panose="02020600040205080304" pitchFamily="18" charset="-128"/>
              <a:ea typeface="ＭＳ Ｐ明朝" panose="02020600040205080304" pitchFamily="18" charset="-128"/>
            </a:rPr>
            <a:t>百万円で、前年度に比べて</a:t>
          </a:r>
          <a:r>
            <a:rPr kumimoji="1" lang="en-US" altLang="ja-JP" sz="1300">
              <a:latin typeface="ＭＳ Ｐ明朝" panose="02020600040205080304" pitchFamily="18" charset="-128"/>
              <a:ea typeface="ＭＳ Ｐ明朝" panose="02020600040205080304" pitchFamily="18" charset="-128"/>
            </a:rPr>
            <a:t>9</a:t>
          </a:r>
          <a:r>
            <a:rPr kumimoji="1" lang="ja-JP" altLang="en-US" sz="1300">
              <a:latin typeface="ＭＳ Ｐ明朝" panose="02020600040205080304" pitchFamily="18" charset="-128"/>
              <a:ea typeface="ＭＳ Ｐ明朝" panose="02020600040205080304" pitchFamily="18" charset="-128"/>
            </a:rPr>
            <a:t>百万円減少している。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明朝" panose="02020600040205080304" pitchFamily="18" charset="-128"/>
              <a:ea typeface="ＭＳ Ｐ明朝" panose="02020600040205080304" pitchFamily="18" charset="-128"/>
            </a:rPr>
            <a:t>　将来負担額のうち、公営企業債等繰入見込額は、特定環境保全公共下水道事業の推進に伴い毎年増加しており、令和４年度は</a:t>
          </a:r>
          <a:r>
            <a:rPr kumimoji="1" lang="en-US" altLang="ja-JP" sz="1300">
              <a:latin typeface="ＭＳ Ｐ明朝" panose="02020600040205080304" pitchFamily="18" charset="-128"/>
              <a:ea typeface="ＭＳ Ｐ明朝" panose="02020600040205080304" pitchFamily="18" charset="-128"/>
            </a:rPr>
            <a:t>3,991</a:t>
          </a:r>
          <a:r>
            <a:rPr kumimoji="1" lang="ja-JP" altLang="en-US" sz="1300">
              <a:latin typeface="ＭＳ Ｐ明朝" panose="02020600040205080304" pitchFamily="18" charset="-128"/>
              <a:ea typeface="ＭＳ Ｐ明朝" panose="02020600040205080304" pitchFamily="18" charset="-128"/>
            </a:rPr>
            <a:t>百万円で前年度に比べて</a:t>
          </a:r>
          <a:r>
            <a:rPr kumimoji="1" lang="en-US" altLang="ja-JP" sz="1300">
              <a:latin typeface="ＭＳ Ｐ明朝" panose="02020600040205080304" pitchFamily="18" charset="-128"/>
              <a:ea typeface="ＭＳ Ｐ明朝" panose="02020600040205080304" pitchFamily="18" charset="-128"/>
            </a:rPr>
            <a:t>319</a:t>
          </a:r>
          <a:r>
            <a:rPr kumimoji="1" lang="ja-JP" altLang="en-US" sz="1300">
              <a:latin typeface="ＭＳ Ｐ明朝" panose="02020600040205080304" pitchFamily="18" charset="-128"/>
              <a:ea typeface="ＭＳ Ｐ明朝" panose="02020600040205080304" pitchFamily="18" charset="-128"/>
            </a:rPr>
            <a:t>百万円の増となったものの、充当可能財源等のうち充当可能基金が、財政調整基金やふるさと市川応援基金残高の増により、前年度に比べて</a:t>
          </a:r>
          <a:r>
            <a:rPr kumimoji="1" lang="en-US" altLang="ja-JP" sz="1300">
              <a:latin typeface="ＭＳ Ｐ明朝" panose="02020600040205080304" pitchFamily="18" charset="-128"/>
              <a:ea typeface="ＭＳ Ｐ明朝" panose="02020600040205080304" pitchFamily="18" charset="-128"/>
            </a:rPr>
            <a:t>354</a:t>
          </a:r>
          <a:r>
            <a:rPr kumimoji="1" lang="ja-JP" altLang="en-US" sz="1300">
              <a:latin typeface="ＭＳ Ｐ明朝" panose="02020600040205080304" pitchFamily="18" charset="-128"/>
              <a:ea typeface="ＭＳ Ｐ明朝" panose="02020600040205080304" pitchFamily="18" charset="-128"/>
            </a:rPr>
            <a:t>百万円増額したほか、充当可能財源等全体でも前年度に比べて</a:t>
          </a:r>
          <a:r>
            <a:rPr kumimoji="1" lang="en-US" altLang="ja-JP" sz="1300">
              <a:latin typeface="ＭＳ Ｐ明朝" panose="02020600040205080304" pitchFamily="18" charset="-128"/>
              <a:ea typeface="ＭＳ Ｐ明朝" panose="02020600040205080304" pitchFamily="18" charset="-128"/>
            </a:rPr>
            <a:t>377</a:t>
          </a:r>
          <a:r>
            <a:rPr kumimoji="1" lang="ja-JP" altLang="en-US" sz="1300">
              <a:latin typeface="ＭＳ Ｐ明朝" panose="02020600040205080304" pitchFamily="18" charset="-128"/>
              <a:ea typeface="ＭＳ Ｐ明朝" panose="02020600040205080304" pitchFamily="18" charset="-128"/>
            </a:rPr>
            <a:t>百万円の増となり、結果として将来負担比率の分子額は、前年度に比べて</a:t>
          </a:r>
          <a:r>
            <a:rPr kumimoji="1" lang="en-US" altLang="ja-JP" sz="1300">
              <a:latin typeface="ＭＳ Ｐ明朝" panose="02020600040205080304" pitchFamily="18" charset="-128"/>
              <a:ea typeface="ＭＳ Ｐ明朝" panose="02020600040205080304" pitchFamily="18" charset="-128"/>
            </a:rPr>
            <a:t>165</a:t>
          </a:r>
          <a:r>
            <a:rPr kumimoji="1" lang="ja-JP" altLang="en-US" sz="1300">
              <a:latin typeface="ＭＳ Ｐ明朝" panose="02020600040205080304" pitchFamily="18" charset="-128"/>
              <a:ea typeface="ＭＳ Ｐ明朝" panose="02020600040205080304" pitchFamily="18"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令和４年度は、ふるさと市川応援基金に寄附金収入として</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370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百万円積み立てた一方で、子育て支援や地域活性化に資する事業の財源として同基金を</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200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百万円取り崩したものの、財政調整基金は取り崩しをしないで、余剰分を</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35</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百万円積み立てたことにより、全体として</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5294</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万円の増となった。</a:t>
          </a: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今後については、人口減により税収や地方交付税の伸びが見込めないうえに、社会保障関連経費の更なる増加や次期ごみ処理施設整備事業や消防署建て替え事業、特定環境保全公共下水道事業など大きな財源を必要とする事業を進めていくことから、中長期的には財政調整基金、特定目的基金ともに減少傾向にある。</a:t>
          </a: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（基金の使途）</a:t>
          </a: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・ふるさと市川応援基金：　　　　</a:t>
          </a:r>
          <a:r>
            <a:rPr kumimoji="1" lang="ja-JP" altLang="en-US" sz="13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次世代の教育と魅力を感じる子育て支援や住みよい安全安心な活気あるまちづくり、地域の伝統文化の</a:t>
          </a: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継承、地域資源を活かした魅力向上に資する事業など</a:t>
          </a: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・公共施設等総合管理基金：　　公共施設等の整備に係る将来の財源を確保、財政負担の軽減及び平準化を図る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・学校用地取得基金：　　　　      町の学校用地の円滑な取得</a:t>
          </a: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・地域福祉基金：　　　　　　        すこやかな長寿社会に備え、福祉活動の活性化と総合的な福祉の振興、充実を図るための事業</a:t>
          </a: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・森林環境譲与税基金：　         適切な間伐による森林整備、林業担い手の確保育成、木材利用の促進・普及啓発事業　　</a:t>
          </a:r>
        </a:p>
        <a:p>
          <a:endParaRPr kumimoji="1" lang="ja-JP" altLang="en-US"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主にふるさと市川応援基金</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200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百万円取り崩したものの、寄附金収入として同基金に</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370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百万円を積み立てたことによる増加と、</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公共施設等の整備に</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かかる</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将来の財源を</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するため、公共施設総合管理基金に</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80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百万円積立てたことによる増。</a:t>
          </a:r>
        </a:p>
        <a:p>
          <a:endParaRPr kumimoji="1" lang="ja-JP" altLang="en-US"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ふるさと市川応援基金などを有効に活用していくとともに、庁舎や学校施設等の公共施設等の整備に係る将来の財源を確保し、財政負担の軽減及び平準化を図るため、公共施設等総合管理基金への積み立てを計画的に進めていく。</a:t>
          </a:r>
        </a:p>
        <a:p>
          <a:endParaRPr kumimoji="1" lang="ja-JP" altLang="en-US"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ja-JP" altLang="en-US"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歳入面では、コロナ禍からの回復傾向により、町税が増収となり、地方交付税再算定により増収になった。また、歳出面では、新規事業の抑制をしたほか、コロナ禍により予定事業の多くが中止となったことで、結果として余剰分を積み立てたため、残高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36</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百万円増の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916</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百万円となっている。</a:t>
          </a: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財政調整基金の残高は、標準財政規模の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15</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％程度（</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5</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億円）を下回らないように努める。</a:t>
          </a: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令和４年度については、積立も取り崩しも行わなかったため、増減はなかった。</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現在のところ毎年度計画的に積立てを行う予定はないが、今後は地方債の償還計画を踏まえたうえで、積み立て等について検討していく。</a:t>
          </a: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88A461D2-1D14-462E-B65E-0F6B49D720A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C0059654-A1A8-4794-B1B0-46A04BE0EBE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1F1B580-E823-43E9-BCCB-4319A685259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5F68B058-5688-436E-95DD-24B41661421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54DF7D7E-6D4B-48C0-BA25-05EB95679F3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3A164387-B6C2-4935-8CFD-43915F689C5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D26BF889-F4EE-4B20-91D6-91EFB2FA7DE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9B7C682-7A03-4F90-950A-CB35DEB0E41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7ED97B44-2072-4E32-81C9-9D75539D50A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1B1E7B91-3CDE-4937-8704-EF457BD3C6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11,119
10,981
82.67
6,826,853
6,579,283
247,570
3,873,716
6,512,639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B2367B15-BA02-4E21-8C43-1589C608A0F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8B42EF1B-170F-4A78-9385-2811E18CA96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D9010F8A-EE9D-46F8-AC6F-CF512BEFA08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61F07BE2-6A05-4557-B474-CE2D3A65165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F2450A3A-9DAB-492F-A06A-D03DEED9537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C0D15B38-1384-4E3B-9FBA-F0CB63CECC5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36035CF3-5D7F-42E1-A5C8-12B39B63DB1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8A6C3143-8D9A-45D5-8746-93106249D6A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58978EE8-70D3-4C67-AE5F-8A988539F22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94658C97-B94A-4CBB-93BA-9092A0F08F1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4FAA2E1C-3F94-4666-9BDC-6D312CB9A20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2E70CD13-1F48-457A-8524-015C3C34CE2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5CB05DBB-10E2-4F4B-8776-4390B0A9724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810F3001-01AE-401B-916F-6C6B05DC60B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EB5DCEC9-C27D-4094-8D52-10B6E281FB7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19176A49-23FB-4F8D-9E4A-B6CDDBD6935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EB71A84B-C7A2-41FD-AD05-C078BEBF94C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740FA75C-E8CD-41AB-82AA-9F952B720C1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F5FFE5AF-D6BF-4120-A561-CE93DE122C7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AFC27AF8-8DCF-47D4-A398-71037666788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908B4A51-A24C-41CA-96E7-0B9F16772AC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A9B3D11-1C90-4F44-8A9C-C4BA14808E9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A065781-782F-473C-9F0F-B0CA52182B0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EB6CE896-E682-42A7-BC4F-135CE34D9C2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F8E495D7-BCEC-4DE7-B5B0-9B80B745F4A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AC51FA1E-C924-452C-9FDE-4418B467576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9C75390E-248D-4106-B66F-94BF41BD46F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2D4266C8-C138-4E45-894A-899ABDF5A9C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4D87BEF0-7BCD-4A87-B365-6A138DD5DE0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BB5917E1-1A8A-463F-A4F3-203100DA4D6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A7E9B47-7329-4921-93BE-4DE1419F7F4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F6F6AEE8-36B2-4DCA-B3AF-79B9268F996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E6211002-4505-44F6-A68C-7095DFB928E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78C0246-F9AC-4274-84A3-0068B554955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F1860BB9-2EE6-4D8B-8765-30A60EC35CA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2C215332-CFF2-436A-8A9A-103CBC4152E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B852177E-5F28-42D6-8FDE-D0CF4D7A3C3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明朝" panose="02020600040205080304" pitchFamily="18" charset="-128"/>
              <a:ea typeface="ＭＳ Ｐ明朝" panose="02020600040205080304" pitchFamily="18" charset="-128"/>
            </a:rPr>
            <a:t>  町内には大型事業所も数少なく地方税収入の増加は見込めない。また、標準的な行政運営にかかる経費に対して標準的な税収入等は、</a:t>
          </a:r>
          <a:r>
            <a:rPr kumimoji="1" lang="en-US" altLang="ja-JP" sz="1200">
              <a:latin typeface="ＭＳ Ｐ明朝" panose="02020600040205080304" pitchFamily="18" charset="-128"/>
              <a:ea typeface="ＭＳ Ｐ明朝" panose="02020600040205080304" pitchFamily="18" charset="-128"/>
            </a:rPr>
            <a:t>4</a:t>
          </a:r>
          <a:r>
            <a:rPr kumimoji="1" lang="ja-JP" altLang="en-US" sz="1200">
              <a:latin typeface="ＭＳ Ｐ明朝" panose="02020600040205080304" pitchFamily="18" charset="-128"/>
              <a:ea typeface="ＭＳ Ｐ明朝" panose="02020600040205080304" pitchFamily="18" charset="-128"/>
            </a:rPr>
            <a:t>割以下にしか過ぎず、類似団体平均と比べても低い水準にある。</a:t>
          </a:r>
        </a:p>
        <a:p>
          <a:r>
            <a:rPr kumimoji="1" lang="ja-JP" altLang="en-US" sz="1200">
              <a:latin typeface="ＭＳ Ｐ明朝" panose="02020600040205080304" pitchFamily="18" charset="-128"/>
              <a:ea typeface="ＭＳ Ｐ明朝" panose="02020600040205080304" pitchFamily="18" charset="-128"/>
            </a:rPr>
            <a:t>　歳入面に関しては、滞納整理業務の強化による徴収率向上を図り、歳入確保に努めながら財政基盤の強化を図る。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D7CE3395-8551-4731-9916-E7AFB2BDDC0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18032C87-1021-47BC-9E17-9477BF3875D8}"/>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94D00DB8-2B0E-44A2-865F-92EC45A26ED4}"/>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EF4D842B-B5FF-4550-A10A-FB965DFA5DA7}"/>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6A95B581-23F3-4C03-8C67-C34174A869C4}"/>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3DA5E013-D7E8-42CB-8A24-AB7FCFFDE2D8}"/>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D77547DF-4DD7-4389-838F-94E2556B008F}"/>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7D92FFF2-A43B-498D-AB5F-C8A2C233273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D2987FA7-B724-4CB9-8150-AFCF4DAFD5D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0D9D2FCE-87E2-4DF1-95A4-280F2F992C36}"/>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52676016-CBA6-4451-B963-2ECE5D29B0EF}"/>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588AC2D9-96D3-47A9-88CD-565014204FCE}"/>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D33A6620-C822-4CC6-A0DF-1CB6D90FD8B8}"/>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FBD1808D-96FB-4463-B0C2-26910DB94A39}"/>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A605C5C1-36A7-4E82-A856-B502B3D0A0B4}"/>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9E28380E-FA52-44D7-9A9C-C7370867C0F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870665DB-A9DC-4AF5-8525-48B0D02F199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76D1612B-47DD-4045-8A07-FA13BBA92F2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xmlns="" id="{77A320ED-669C-420E-9F43-C96A34BAB3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xmlns="" id="{C45FBCCA-9599-4A2F-BA54-1DD68E72575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xmlns="" id="{FB98120B-68A9-4D87-97CE-3C5FCCB35FF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xmlns="" id="{FAEC1F46-4235-43F9-9B38-4CE32FA71D7A}"/>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xmlns="" id="{14FF572C-9548-4CCC-A7E0-3FBA1A11C5F2}"/>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145521</xdr:rowOff>
    </xdr:to>
    <xdr:cxnSp macro="">
      <xdr:nvCxnSpPr>
        <xdr:cNvPr id="72" name="直線コネクタ 71">
          <a:extLst>
            <a:ext uri="{FF2B5EF4-FFF2-40B4-BE49-F238E27FC236}">
              <a16:creationId xmlns:a16="http://schemas.microsoft.com/office/drawing/2014/main" xmlns="" id="{CC7D19BF-ECB7-4565-892E-C8257AD90990}"/>
            </a:ext>
          </a:extLst>
        </xdr:cNvPr>
        <xdr:cNvCxnSpPr/>
      </xdr:nvCxnSpPr>
      <xdr:spPr>
        <a:xfrm>
          <a:off x="4114800" y="75078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xmlns="" id="{5A31C6DA-FB0A-433C-8AE7-E933D1C254FB}"/>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xmlns="" id="{83801331-97F6-4120-901E-565F63FEE406}"/>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5" name="直線コネクタ 74">
          <a:extLst>
            <a:ext uri="{FF2B5EF4-FFF2-40B4-BE49-F238E27FC236}">
              <a16:creationId xmlns:a16="http://schemas.microsoft.com/office/drawing/2014/main" xmlns="" id="{2971773F-FC14-46AD-B89E-34FEB24BF0BC}"/>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xmlns="" id="{40E6A274-5890-41C4-82A1-39DD7B7E5654}"/>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xmlns="" id="{8E4A9E7A-05F1-4072-945C-95E62490B3D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8" name="直線コネクタ 77">
          <a:extLst>
            <a:ext uri="{FF2B5EF4-FFF2-40B4-BE49-F238E27FC236}">
              <a16:creationId xmlns:a16="http://schemas.microsoft.com/office/drawing/2014/main" xmlns="" id="{C5937001-6B72-4F50-9B5C-3CC2A7A7E6BC}"/>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xmlns="" id="{91407CAE-13CC-47F6-9D48-DC332948262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xmlns="" id="{32571792-3E48-4D3E-A1AA-0032A38E1FD5}"/>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81" name="直線コネクタ 80">
          <a:extLst>
            <a:ext uri="{FF2B5EF4-FFF2-40B4-BE49-F238E27FC236}">
              <a16:creationId xmlns:a16="http://schemas.microsoft.com/office/drawing/2014/main" xmlns="" id="{C2CAD0AB-06D4-4637-8C20-4DD1A42677F9}"/>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xmlns="" id="{D8E7E30B-01FB-445A-9E68-9D07435F6A81}"/>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xmlns="" id="{94D8CE45-C1AB-4069-8073-85CD9BCE56FD}"/>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xmlns="" id="{A22C3022-C136-4D82-A483-EA4A70FC0DB1}"/>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xmlns="" id="{C9ECC10F-80FC-433E-8086-ACA1D7037D0C}"/>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4BE9737D-F8A9-4F40-BD4C-E68C9EEB8DB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77DA96F7-25CA-4770-B272-9CAC978118C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6CF20F5F-72AD-46D7-A39D-A89191C895F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45F403DF-1C14-43A3-840F-5439D42D235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D93E8F5D-C2C6-4365-9A5B-D3D067835C2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a:extLst>
            <a:ext uri="{FF2B5EF4-FFF2-40B4-BE49-F238E27FC236}">
              <a16:creationId xmlns:a16="http://schemas.microsoft.com/office/drawing/2014/main" xmlns="" id="{A5DA2065-3209-4837-802A-BEA70D6C5873}"/>
            </a:ext>
          </a:extLst>
        </xdr:cNvPr>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a:extLst>
            <a:ext uri="{FF2B5EF4-FFF2-40B4-BE49-F238E27FC236}">
              <a16:creationId xmlns:a16="http://schemas.microsoft.com/office/drawing/2014/main" xmlns="" id="{B6B9AE87-228F-4DCE-833A-B23A8A91621F}"/>
            </a:ext>
          </a:extLst>
        </xdr:cNvPr>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3" name="楕円 92">
          <a:extLst>
            <a:ext uri="{FF2B5EF4-FFF2-40B4-BE49-F238E27FC236}">
              <a16:creationId xmlns:a16="http://schemas.microsoft.com/office/drawing/2014/main" xmlns="" id="{250B32CD-3447-43C7-BE50-39CA9C666123}"/>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4" name="テキスト ボックス 93">
          <a:extLst>
            <a:ext uri="{FF2B5EF4-FFF2-40B4-BE49-F238E27FC236}">
              <a16:creationId xmlns:a16="http://schemas.microsoft.com/office/drawing/2014/main" xmlns="" id="{A96C68F7-DD7C-4A52-8411-B011DF763399}"/>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xmlns="" id="{7BC8FC91-B8F5-46BA-B8AB-D7435F02A5A6}"/>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xmlns="" id="{CD50E073-513E-421C-BC70-7A98433C2A6C}"/>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7" name="楕円 96">
          <a:extLst>
            <a:ext uri="{FF2B5EF4-FFF2-40B4-BE49-F238E27FC236}">
              <a16:creationId xmlns:a16="http://schemas.microsoft.com/office/drawing/2014/main" xmlns="" id="{8F89CDC6-1B7B-4B1B-A2B4-FD49B135E8E9}"/>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8" name="テキスト ボックス 97">
          <a:extLst>
            <a:ext uri="{FF2B5EF4-FFF2-40B4-BE49-F238E27FC236}">
              <a16:creationId xmlns:a16="http://schemas.microsoft.com/office/drawing/2014/main" xmlns="" id="{82730F8F-FC89-4BCD-8940-B35FD7065D0B}"/>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9" name="楕円 98">
          <a:extLst>
            <a:ext uri="{FF2B5EF4-FFF2-40B4-BE49-F238E27FC236}">
              <a16:creationId xmlns:a16="http://schemas.microsoft.com/office/drawing/2014/main" xmlns="" id="{04FDCD0C-0F16-487D-97D5-F26555DC409F}"/>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100" name="テキスト ボックス 99">
          <a:extLst>
            <a:ext uri="{FF2B5EF4-FFF2-40B4-BE49-F238E27FC236}">
              <a16:creationId xmlns:a16="http://schemas.microsoft.com/office/drawing/2014/main" xmlns="" id="{20783ECA-4D9F-408D-94F5-CB0BF1DF2779}"/>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413C7DC1-6BAA-4E44-A4DA-3AFC9255037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42A260C6-6C69-4984-B004-6D3FD33FF93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6C8E2F9B-5E40-4B2C-A1D2-38462CE472F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2C98EE88-C494-408F-AD92-3039C8969E8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7BCB5CB6-2A56-4556-981D-50EE86F0B9C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3F8DEAD5-FD2A-44D6-9146-1E032603DD9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E12DB996-B86D-4ED5-9CA3-001BCF24E05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54404728-0CE9-47A9-8B89-3C4CACC8B91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602B66EC-BF66-49EE-B963-EB7D1C2D8FA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16D95817-4E09-4921-A7D5-42608D4CB69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ED06F157-137D-4F76-A712-A868F587101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12C215BA-0B08-4936-BC36-AC73629F15F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3D9CBD44-48E1-46A8-ACBD-A9CB8719390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明朝" panose="02020600040205080304" pitchFamily="18" charset="-128"/>
              <a:ea typeface="ＭＳ Ｐ明朝" panose="02020600040205080304" pitchFamily="18" charset="-128"/>
            </a:rPr>
            <a:t>経常収支比率は、前年度と比べると</a:t>
          </a:r>
          <a:r>
            <a:rPr kumimoji="1" lang="en-US" altLang="ja-JP" sz="1200">
              <a:latin typeface="ＭＳ Ｐ明朝" panose="02020600040205080304" pitchFamily="18" charset="-128"/>
              <a:ea typeface="ＭＳ Ｐ明朝" panose="02020600040205080304" pitchFamily="18" charset="-128"/>
            </a:rPr>
            <a:t>2.2</a:t>
          </a:r>
          <a:r>
            <a:rPr kumimoji="1" lang="ja-JP" altLang="en-US" sz="1200">
              <a:latin typeface="ＭＳ Ｐ明朝" panose="02020600040205080304" pitchFamily="18" charset="-128"/>
              <a:ea typeface="ＭＳ Ｐ明朝" panose="02020600040205080304" pitchFamily="18" charset="-128"/>
            </a:rPr>
            <a:t>ポイント上昇し、類似団体平均比でも、</a:t>
          </a:r>
          <a:r>
            <a:rPr kumimoji="1" lang="en-US" altLang="ja-JP" sz="1200">
              <a:latin typeface="ＭＳ Ｐ明朝" panose="02020600040205080304" pitchFamily="18" charset="-128"/>
              <a:ea typeface="ＭＳ Ｐ明朝" panose="02020600040205080304" pitchFamily="18" charset="-128"/>
            </a:rPr>
            <a:t>1.0</a:t>
          </a:r>
          <a:r>
            <a:rPr kumimoji="1" lang="ja-JP" altLang="en-US" sz="1200">
              <a:latin typeface="ＭＳ Ｐ明朝" panose="02020600040205080304" pitchFamily="18" charset="-128"/>
              <a:ea typeface="ＭＳ Ｐ明朝" panose="02020600040205080304" pitchFamily="18" charset="-128"/>
            </a:rPr>
            <a:t>ポイント高い状態となっている。</a:t>
          </a:r>
        </a:p>
        <a:p>
          <a:r>
            <a:rPr kumimoji="1" lang="ja-JP" altLang="en-US" sz="1200">
              <a:latin typeface="ＭＳ Ｐ明朝" panose="02020600040205080304" pitchFamily="18" charset="-128"/>
              <a:ea typeface="ＭＳ Ｐ明朝" panose="02020600040205080304" pitchFamily="18" charset="-128"/>
            </a:rPr>
            <a:t>　人件費、公債費の割合が高く硬直的な財政状況が続いており、高齢化率の上昇に伴う医療費、介護給付費などの経費が今後も増加することから、当面、高い水準で推移する状況が予想される。</a:t>
          </a:r>
        </a:p>
        <a:p>
          <a:r>
            <a:rPr kumimoji="1" lang="ja-JP" altLang="en-US" sz="1200">
              <a:latin typeface="ＭＳ Ｐ明朝" panose="02020600040205080304" pitchFamily="18" charset="-128"/>
              <a:ea typeface="ＭＳ Ｐ明朝" panose="02020600040205080304" pitchFamily="18" charset="-128"/>
            </a:rPr>
            <a:t>　行財政改革の推進により、今後も人件費や公債費の抑制を図り、義務的経費の削減に努める。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24C804A2-D3A9-4930-B8DB-28FE524D995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E92019C0-AC77-459A-BB70-7611D1017CA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2231E1A1-1FC9-44FE-949B-A1930EB0681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xmlns="" id="{DDDECCF7-7BA0-46DF-8648-397239E1A48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xmlns="" id="{A589E790-B886-43AA-8F91-D560554569F2}"/>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xmlns="" id="{0298F3CB-2236-4765-8AC5-F07F27AFC5E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xmlns="" id="{F3863E07-72CC-4D20-A5AC-C340F6C2C9C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xmlns="" id="{109C40C8-5FEA-46EB-9136-8E68FD63392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xmlns="" id="{BAC26276-1459-4911-B9F4-9BC7DA9B015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xmlns="" id="{F4890BF7-D2D9-4C42-BF84-9045AABF0E5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xmlns="" id="{EE60BB04-E6DD-4416-B256-4C64F204258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EE451220-39FC-48F9-8A2C-811E985D0F9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872876B6-6E80-49F3-9305-8AA1A4BF25A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8A2602FC-F13A-4150-84DA-0A67D157001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xmlns="" id="{741F0987-1F7D-447F-BF9D-09DFA8008BE1}"/>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xmlns="" id="{714B40B1-C9A8-4C94-80A7-AAC1A0D93F7E}"/>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xmlns="" id="{2DEE2A7B-F9DB-45CE-B9F5-543C3D6DBD79}"/>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xmlns="" id="{5CD8429F-D0B7-4BFB-B9E1-A3E92882F89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xmlns="" id="{4D187C1F-75A6-4665-B1E3-CF3C966A3F3D}"/>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119126</xdr:rowOff>
    </xdr:to>
    <xdr:cxnSp macro="">
      <xdr:nvCxnSpPr>
        <xdr:cNvPr id="133" name="直線コネクタ 132">
          <a:extLst>
            <a:ext uri="{FF2B5EF4-FFF2-40B4-BE49-F238E27FC236}">
              <a16:creationId xmlns:a16="http://schemas.microsoft.com/office/drawing/2014/main" xmlns="" id="{2BE0D5A4-F54D-4D99-8286-BA98EF74E03A}"/>
            </a:ext>
          </a:extLst>
        </xdr:cNvPr>
        <xdr:cNvCxnSpPr/>
      </xdr:nvCxnSpPr>
      <xdr:spPr>
        <a:xfrm>
          <a:off x="4114800" y="108143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xmlns="" id="{A16A557B-E38F-4F6D-B290-CF2063D133C5}"/>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xmlns="" id="{D744E36C-43C2-4EA1-9E58-E8E6648500BE}"/>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70866</xdr:rowOff>
    </xdr:to>
    <xdr:cxnSp macro="">
      <xdr:nvCxnSpPr>
        <xdr:cNvPr id="136" name="直線コネクタ 135">
          <a:extLst>
            <a:ext uri="{FF2B5EF4-FFF2-40B4-BE49-F238E27FC236}">
              <a16:creationId xmlns:a16="http://schemas.microsoft.com/office/drawing/2014/main" xmlns="" id="{671FA8C5-40BB-4DCF-A933-8464B64809E5}"/>
            </a:ext>
          </a:extLst>
        </xdr:cNvPr>
        <xdr:cNvCxnSpPr/>
      </xdr:nvCxnSpPr>
      <xdr:spPr>
        <a:xfrm flipV="1">
          <a:off x="3225800" y="108143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xmlns="" id="{4F63707A-7C44-4E63-9C84-80ECAD9565EA}"/>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xmlns="" id="{F98C0C17-8F75-43D7-9B34-B6D6E680D54E}"/>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64</xdr:row>
      <xdr:rowOff>762</xdr:rowOff>
    </xdr:to>
    <xdr:cxnSp macro="">
      <xdr:nvCxnSpPr>
        <xdr:cNvPr id="139" name="直線コネクタ 138">
          <a:extLst>
            <a:ext uri="{FF2B5EF4-FFF2-40B4-BE49-F238E27FC236}">
              <a16:creationId xmlns:a16="http://schemas.microsoft.com/office/drawing/2014/main" xmlns="" id="{B2ED2888-E31B-435D-8F3B-027D8EA3966A}"/>
            </a:ext>
          </a:extLst>
        </xdr:cNvPr>
        <xdr:cNvCxnSpPr/>
      </xdr:nvCxnSpPr>
      <xdr:spPr>
        <a:xfrm flipV="1">
          <a:off x="2336800" y="1087221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xmlns="" id="{0CE40C52-BFE1-4271-B588-B25762FB52A1}"/>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xmlns="" id="{5CD0421F-4265-4BCB-A652-77C48D1B76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64</xdr:row>
      <xdr:rowOff>762</xdr:rowOff>
    </xdr:to>
    <xdr:cxnSp macro="">
      <xdr:nvCxnSpPr>
        <xdr:cNvPr id="142" name="直線コネクタ 141">
          <a:extLst>
            <a:ext uri="{FF2B5EF4-FFF2-40B4-BE49-F238E27FC236}">
              <a16:creationId xmlns:a16="http://schemas.microsoft.com/office/drawing/2014/main" xmlns="" id="{9637E545-AFBD-4693-93A1-C914F3FB1955}"/>
            </a:ext>
          </a:extLst>
        </xdr:cNvPr>
        <xdr:cNvCxnSpPr/>
      </xdr:nvCxnSpPr>
      <xdr:spPr>
        <a:xfrm>
          <a:off x="1447800" y="109349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xmlns="" id="{28D06E9E-BEEE-45CB-A93A-68B38A142F3D}"/>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xmlns="" id="{71D1C482-BE95-4EB5-825D-B6923E264203}"/>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xmlns="" id="{3FE05F07-C7CF-4CAF-A344-15BDCA9C3C34}"/>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xmlns="" id="{7537991D-0F95-4B07-918B-BC4AB0FEE74D}"/>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D61C3F03-829C-4DB8-9B1E-857B256C0F8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FA3B3DFA-6BFB-4BCB-ABC1-98E2D8DF23B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18C70690-0E3D-4A9D-99DE-AB854D4FD53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8ED0C66E-F026-4ED4-80AC-4D844CAE5E4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E7F4C1F0-7E26-4BD8-9C8E-8E051D6C3F9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2" name="楕円 151">
          <a:extLst>
            <a:ext uri="{FF2B5EF4-FFF2-40B4-BE49-F238E27FC236}">
              <a16:creationId xmlns:a16="http://schemas.microsoft.com/office/drawing/2014/main" xmlns="" id="{5261F274-AEF1-4B68-9E68-2E43647A17FC}"/>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3" name="財政構造の弾力性該当値テキスト">
          <a:extLst>
            <a:ext uri="{FF2B5EF4-FFF2-40B4-BE49-F238E27FC236}">
              <a16:creationId xmlns:a16="http://schemas.microsoft.com/office/drawing/2014/main" xmlns="" id="{A078D9C5-CE70-4BFD-9CD0-D514B2A8C07A}"/>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4" name="楕円 153">
          <a:extLst>
            <a:ext uri="{FF2B5EF4-FFF2-40B4-BE49-F238E27FC236}">
              <a16:creationId xmlns:a16="http://schemas.microsoft.com/office/drawing/2014/main" xmlns="" id="{2C81F88A-B69B-474A-8482-CB0AAF14A967}"/>
            </a:ext>
          </a:extLst>
        </xdr:cNvPr>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48531</xdr:rowOff>
    </xdr:from>
    <xdr:ext cx="736600" cy="259045"/>
    <xdr:sp macro="" textlink="">
      <xdr:nvSpPr>
        <xdr:cNvPr id="155" name="テキスト ボックス 154">
          <a:extLst>
            <a:ext uri="{FF2B5EF4-FFF2-40B4-BE49-F238E27FC236}">
              <a16:creationId xmlns:a16="http://schemas.microsoft.com/office/drawing/2014/main" xmlns="" id="{9ECF352F-9C41-445D-A35E-1ECFDD3A76C0}"/>
            </a:ext>
          </a:extLst>
        </xdr:cNvPr>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6" name="楕円 155">
          <a:extLst>
            <a:ext uri="{FF2B5EF4-FFF2-40B4-BE49-F238E27FC236}">
              <a16:creationId xmlns:a16="http://schemas.microsoft.com/office/drawing/2014/main" xmlns="" id="{F0A4E435-0030-40FA-BCEE-0E413A51085A}"/>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xmlns="" id="{D0912C8A-8ED8-4142-8644-D9BB47E8C6A3}"/>
            </a:ext>
          </a:extLst>
        </xdr:cNvPr>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8" name="楕円 157">
          <a:extLst>
            <a:ext uri="{FF2B5EF4-FFF2-40B4-BE49-F238E27FC236}">
              <a16:creationId xmlns:a16="http://schemas.microsoft.com/office/drawing/2014/main" xmlns="" id="{5DB78687-0F3A-4706-86F7-2A5EC333B196}"/>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9" name="テキスト ボックス 158">
          <a:extLst>
            <a:ext uri="{FF2B5EF4-FFF2-40B4-BE49-F238E27FC236}">
              <a16:creationId xmlns:a16="http://schemas.microsoft.com/office/drawing/2014/main" xmlns="" id="{95224EF0-84B4-484C-9D17-C3166BD65B43}"/>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60" name="楕円 159">
          <a:extLst>
            <a:ext uri="{FF2B5EF4-FFF2-40B4-BE49-F238E27FC236}">
              <a16:creationId xmlns:a16="http://schemas.microsoft.com/office/drawing/2014/main" xmlns="" id="{A7C5DD98-8821-42B8-9656-6170857FC8B9}"/>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61" name="テキスト ボックス 160">
          <a:extLst>
            <a:ext uri="{FF2B5EF4-FFF2-40B4-BE49-F238E27FC236}">
              <a16:creationId xmlns:a16="http://schemas.microsoft.com/office/drawing/2014/main" xmlns="" id="{49ABE8E6-69AD-425D-AE37-B1CD0BEA4B09}"/>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841CB66F-06CE-4A59-9B7E-E6A438AF224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9EA8D639-C43D-4BB4-B85B-5D830B1D1EA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E5F8879A-376B-4012-9BE6-A85CD5DD9E1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8E6AB2DB-6EB3-49DA-B4C1-DCC89BAD7E1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962CB8A-0941-4AFE-BBC9-A034230F8B8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F61EB320-9FF0-4848-84EA-620C6009B5E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C807A384-2439-481A-8D28-1560D7DB981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B02339C9-CC21-4EC6-B6BF-716C92C20C9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E84239FC-46EF-47A1-AA14-5188182ED5D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95BEC6AB-657A-4627-A90A-48172D97EE7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C5201836-1931-4C82-BC36-448B33BF386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DD0A461C-49D8-4AFC-B78B-562CF5AFEC1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14D0D2E7-0314-441F-8F10-65F5853AF2C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明朝" panose="02020600040205080304" pitchFamily="18" charset="-128"/>
              <a:ea typeface="ＭＳ Ｐ明朝" panose="02020600040205080304" pitchFamily="18" charset="-128"/>
            </a:rPr>
            <a:t>物件費については、新型コロナウイルス感染症にかかるワクチン接種事業をはじめとするコロナ関係の業務の縮小により決算額は前年度に比べ減となり、類似団体平均を下回っている。</a:t>
          </a:r>
        </a:p>
        <a:p>
          <a:r>
            <a:rPr kumimoji="1" lang="ja-JP" altLang="en-US" sz="1200">
              <a:latin typeface="ＭＳ Ｐ明朝" panose="02020600040205080304" pitchFamily="18" charset="-128"/>
              <a:ea typeface="ＭＳ Ｐ明朝" panose="02020600040205080304" pitchFamily="18" charset="-128"/>
            </a:rPr>
            <a:t>　人件費については、給与改定に伴う増があったものの、令和</a:t>
          </a:r>
          <a:r>
            <a:rPr kumimoji="1" lang="en-US" altLang="ja-JP" sz="1200">
              <a:latin typeface="ＭＳ Ｐ明朝" panose="02020600040205080304" pitchFamily="18" charset="-128"/>
              <a:ea typeface="ＭＳ Ｐ明朝" panose="02020600040205080304" pitchFamily="18" charset="-128"/>
            </a:rPr>
            <a:t>3</a:t>
          </a:r>
          <a:r>
            <a:rPr kumimoji="1" lang="ja-JP" altLang="en-US" sz="1200">
              <a:latin typeface="ＭＳ Ｐ明朝" panose="02020600040205080304" pitchFamily="18" charset="-128"/>
              <a:ea typeface="ＭＳ Ｐ明朝" panose="02020600040205080304" pitchFamily="18" charset="-128"/>
            </a:rPr>
            <a:t>年度の人事院勧告に伴う期末手当の減により前年度とほぼ同額となっているが、今後はさらに上昇すると見込んでいる。</a:t>
          </a:r>
        </a:p>
        <a:p>
          <a:r>
            <a:rPr kumimoji="1" lang="ja-JP" altLang="en-US" sz="1200">
              <a:latin typeface="ＭＳ Ｐ明朝" panose="02020600040205080304" pitchFamily="18" charset="-128"/>
              <a:ea typeface="ＭＳ Ｐ明朝" panose="02020600040205080304" pitchFamily="18" charset="-128"/>
            </a:rPr>
            <a:t>　今後は、施設の広域化等により、人件費の削減を図っていく方針である。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F86251C4-6BCF-4505-9D71-817FAF9A5AE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217E23F0-36CF-4EC3-AD9A-77304D0D769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7CAB3B5A-82F0-4421-BEB5-C354FEC7E86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DDF67EB2-A056-4B0E-9C52-281D4B57ECB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10EE2D6A-5C48-458B-8061-CE811131F13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7BE2E849-0640-4251-993B-06C21484C85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3FBD4AD9-C6CA-4390-A206-7730C58BFA0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8DB6490C-A8C9-40F5-8F29-7DC88ADC949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1B78DC1A-281E-4F55-BFA7-7A0DC5DCEF1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21DE2DFF-5338-40CD-AA62-DBE5DA559D5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F895631E-1D87-40BD-9F19-66416F80F52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F2CDD69F-6F33-4385-9AFB-09AC0935144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CC8FDCC2-B3BE-4639-98C7-B7F4768C5AD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1079DA77-8B05-42C9-83EE-25C28E3AF4A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78EB492D-32CE-4566-8F4E-D64A791FB8A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86FAE6B-2D07-44A1-9891-EA6813D8BA3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A44F4996-C4C1-458F-8F03-5171821FC44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92DDDC41-4240-4989-9D9D-53C14D2D0D2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xmlns="" id="{68D59E04-9DC0-45D0-8836-DE57B72AE50D}"/>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xmlns="" id="{5D2DDDBB-ADFB-44C1-85C6-EB638F6FEF17}"/>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xmlns="" id="{1956F30F-C351-46DF-8784-84B1FB1A82BA}"/>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xmlns="" id="{F91397B1-D62D-4342-826C-1FAF9221E261}"/>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xmlns="" id="{9D6A369E-B827-4B1D-A4A6-280E6756FBFB}"/>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53758</xdr:rowOff>
    </xdr:from>
    <xdr:to>
      <xdr:col>23</xdr:col>
      <xdr:colOff>133350</xdr:colOff>
      <xdr:row>82</xdr:row>
      <xdr:rowOff>62976</xdr:rowOff>
    </xdr:to>
    <xdr:cxnSp macro="">
      <xdr:nvCxnSpPr>
        <xdr:cNvPr id="198" name="直線コネクタ 197">
          <a:extLst>
            <a:ext uri="{FF2B5EF4-FFF2-40B4-BE49-F238E27FC236}">
              <a16:creationId xmlns:a16="http://schemas.microsoft.com/office/drawing/2014/main" xmlns="" id="{043C3BA2-58A3-48AC-B84E-DB2FF0482FBC}"/>
            </a:ext>
          </a:extLst>
        </xdr:cNvPr>
        <xdr:cNvCxnSpPr/>
      </xdr:nvCxnSpPr>
      <xdr:spPr>
        <a:xfrm flipV="1">
          <a:off x="4114800" y="14112658"/>
          <a:ext cx="8382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xmlns="" id="{814A2001-FA53-4286-8454-71709C6B003E}"/>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xmlns="" id="{DA7F7677-B336-41C9-90B3-0AF9988A2504}"/>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8111</xdr:rowOff>
    </xdr:from>
    <xdr:to>
      <xdr:col>19</xdr:col>
      <xdr:colOff>133350</xdr:colOff>
      <xdr:row>82</xdr:row>
      <xdr:rowOff>62976</xdr:rowOff>
    </xdr:to>
    <xdr:cxnSp macro="">
      <xdr:nvCxnSpPr>
        <xdr:cNvPr id="201" name="直線コネクタ 200">
          <a:extLst>
            <a:ext uri="{FF2B5EF4-FFF2-40B4-BE49-F238E27FC236}">
              <a16:creationId xmlns:a16="http://schemas.microsoft.com/office/drawing/2014/main" xmlns="" id="{E6C38787-0F78-454B-A048-35C946C3E748}"/>
            </a:ext>
          </a:extLst>
        </xdr:cNvPr>
        <xdr:cNvCxnSpPr/>
      </xdr:nvCxnSpPr>
      <xdr:spPr>
        <a:xfrm>
          <a:off x="3225800" y="14067011"/>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xmlns="" id="{8CAE618B-EB82-45D5-80D1-EE2ABAA77FC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xmlns="" id="{1729AF9C-F7A5-4F05-A8DF-3ACCF8DCFBD6}"/>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120602</xdr:rowOff>
    </xdr:from>
    <xdr:to>
      <xdr:col>15</xdr:col>
      <xdr:colOff>82550</xdr:colOff>
      <xdr:row>82</xdr:row>
      <xdr:rowOff>8111</xdr:rowOff>
    </xdr:to>
    <xdr:cxnSp macro="">
      <xdr:nvCxnSpPr>
        <xdr:cNvPr id="204" name="直線コネクタ 203">
          <a:extLst>
            <a:ext uri="{FF2B5EF4-FFF2-40B4-BE49-F238E27FC236}">
              <a16:creationId xmlns:a16="http://schemas.microsoft.com/office/drawing/2014/main" xmlns="" id="{4A2CB15B-2855-4411-BB66-F1710BE230A4}"/>
            </a:ext>
          </a:extLst>
        </xdr:cNvPr>
        <xdr:cNvCxnSpPr/>
      </xdr:nvCxnSpPr>
      <xdr:spPr>
        <a:xfrm>
          <a:off x="2336800" y="14008052"/>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xmlns="" id="{F4F7A301-0CE5-463A-A256-80EAD45EC69D}"/>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xmlns="" id="{5F519774-484F-4270-A247-483D61744F56}"/>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59024</xdr:rowOff>
    </xdr:from>
    <xdr:to>
      <xdr:col>11</xdr:col>
      <xdr:colOff>31750</xdr:colOff>
      <xdr:row>81</xdr:row>
      <xdr:rowOff>120602</xdr:rowOff>
    </xdr:to>
    <xdr:cxnSp macro="">
      <xdr:nvCxnSpPr>
        <xdr:cNvPr id="207" name="直線コネクタ 206">
          <a:extLst>
            <a:ext uri="{FF2B5EF4-FFF2-40B4-BE49-F238E27FC236}">
              <a16:creationId xmlns:a16="http://schemas.microsoft.com/office/drawing/2014/main" xmlns="" id="{87ED4974-1084-4A94-B7A2-8C39EFFA743C}"/>
            </a:ext>
          </a:extLst>
        </xdr:cNvPr>
        <xdr:cNvCxnSpPr/>
      </xdr:nvCxnSpPr>
      <xdr:spPr>
        <a:xfrm>
          <a:off x="1447800" y="13946474"/>
          <a:ext cx="889000" cy="6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xmlns="" id="{C84D017C-5D9B-44F9-B3B2-0CE39583B61E}"/>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xmlns="" id="{1E4D2C02-3ECE-4D3D-A3A5-C3BEF64AC1E5}"/>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xmlns="" id="{FE0E31BB-7D89-4879-967D-1D68ED012BB5}"/>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xmlns="" id="{142D0215-5761-455F-9CC8-CFC10DE0BD1B}"/>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6A0E949C-8AF3-4D6C-A5BE-E67A5F2F416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CF8109DD-87A6-4876-B043-5FE8DB13E0B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58A5BA34-4913-4FB7-A13C-8448EB05EC6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C9F6FD1-E6A9-4E2B-A681-3C6E63432C4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DB475D2-D2E1-45F0-B04A-25BF06055AD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2958</xdr:rowOff>
    </xdr:from>
    <xdr:to>
      <xdr:col>23</xdr:col>
      <xdr:colOff>184150</xdr:colOff>
      <xdr:row>82</xdr:row>
      <xdr:rowOff>104558</xdr:rowOff>
    </xdr:to>
    <xdr:sp macro="" textlink="">
      <xdr:nvSpPr>
        <xdr:cNvPr id="217" name="楕円 216">
          <a:extLst>
            <a:ext uri="{FF2B5EF4-FFF2-40B4-BE49-F238E27FC236}">
              <a16:creationId xmlns:a16="http://schemas.microsoft.com/office/drawing/2014/main" xmlns="" id="{E3757EB6-DA04-4915-9030-1A9BF628832A}"/>
            </a:ext>
          </a:extLst>
        </xdr:cNvPr>
        <xdr:cNvSpPr/>
      </xdr:nvSpPr>
      <xdr:spPr>
        <a:xfrm>
          <a:off x="4902200" y="140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19485</xdr:rowOff>
    </xdr:from>
    <xdr:ext cx="762000" cy="259045"/>
    <xdr:sp macro="" textlink="">
      <xdr:nvSpPr>
        <xdr:cNvPr id="218" name="人件費・物件費等の状況該当値テキスト">
          <a:extLst>
            <a:ext uri="{FF2B5EF4-FFF2-40B4-BE49-F238E27FC236}">
              <a16:creationId xmlns:a16="http://schemas.microsoft.com/office/drawing/2014/main" xmlns="" id="{A7170F7F-37F4-4F5C-B1B7-6D79C2762C35}"/>
            </a:ext>
          </a:extLst>
        </xdr:cNvPr>
        <xdr:cNvSpPr txBox="1"/>
      </xdr:nvSpPr>
      <xdr:spPr>
        <a:xfrm>
          <a:off x="5041900" y="139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12176</xdr:rowOff>
    </xdr:from>
    <xdr:to>
      <xdr:col>19</xdr:col>
      <xdr:colOff>184150</xdr:colOff>
      <xdr:row>82</xdr:row>
      <xdr:rowOff>113776</xdr:rowOff>
    </xdr:to>
    <xdr:sp macro="" textlink="">
      <xdr:nvSpPr>
        <xdr:cNvPr id="219" name="楕円 218">
          <a:extLst>
            <a:ext uri="{FF2B5EF4-FFF2-40B4-BE49-F238E27FC236}">
              <a16:creationId xmlns:a16="http://schemas.microsoft.com/office/drawing/2014/main" xmlns="" id="{6DC3136A-C29C-4AF3-A738-7F3C5D47A9D2}"/>
            </a:ext>
          </a:extLst>
        </xdr:cNvPr>
        <xdr:cNvSpPr/>
      </xdr:nvSpPr>
      <xdr:spPr>
        <a:xfrm>
          <a:off x="4064000" y="140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98553</xdr:rowOff>
    </xdr:from>
    <xdr:ext cx="736600" cy="259045"/>
    <xdr:sp macro="" textlink="">
      <xdr:nvSpPr>
        <xdr:cNvPr id="220" name="テキスト ボックス 219">
          <a:extLst>
            <a:ext uri="{FF2B5EF4-FFF2-40B4-BE49-F238E27FC236}">
              <a16:creationId xmlns:a16="http://schemas.microsoft.com/office/drawing/2014/main" xmlns="" id="{6342778C-C89F-43FE-9C6A-1252B2767003}"/>
            </a:ext>
          </a:extLst>
        </xdr:cNvPr>
        <xdr:cNvSpPr txBox="1"/>
      </xdr:nvSpPr>
      <xdr:spPr>
        <a:xfrm>
          <a:off x="3733800" y="14157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128761</xdr:rowOff>
    </xdr:from>
    <xdr:to>
      <xdr:col>15</xdr:col>
      <xdr:colOff>133350</xdr:colOff>
      <xdr:row>82</xdr:row>
      <xdr:rowOff>58911</xdr:rowOff>
    </xdr:to>
    <xdr:sp macro="" textlink="">
      <xdr:nvSpPr>
        <xdr:cNvPr id="221" name="楕円 220">
          <a:extLst>
            <a:ext uri="{FF2B5EF4-FFF2-40B4-BE49-F238E27FC236}">
              <a16:creationId xmlns:a16="http://schemas.microsoft.com/office/drawing/2014/main" xmlns="" id="{9D154C39-C480-4E6F-855B-5D4E6F05B085}"/>
            </a:ext>
          </a:extLst>
        </xdr:cNvPr>
        <xdr:cNvSpPr/>
      </xdr:nvSpPr>
      <xdr:spPr>
        <a:xfrm>
          <a:off x="3175000" y="140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69088</xdr:rowOff>
    </xdr:from>
    <xdr:ext cx="762000" cy="259045"/>
    <xdr:sp macro="" textlink="">
      <xdr:nvSpPr>
        <xdr:cNvPr id="222" name="テキスト ボックス 221">
          <a:extLst>
            <a:ext uri="{FF2B5EF4-FFF2-40B4-BE49-F238E27FC236}">
              <a16:creationId xmlns:a16="http://schemas.microsoft.com/office/drawing/2014/main" xmlns="" id="{19B59D6C-B361-49D1-BB3B-DC6E48B223A4}"/>
            </a:ext>
          </a:extLst>
        </xdr:cNvPr>
        <xdr:cNvSpPr txBox="1"/>
      </xdr:nvSpPr>
      <xdr:spPr>
        <a:xfrm>
          <a:off x="2844800" y="1378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69802</xdr:rowOff>
    </xdr:from>
    <xdr:to>
      <xdr:col>11</xdr:col>
      <xdr:colOff>82550</xdr:colOff>
      <xdr:row>81</xdr:row>
      <xdr:rowOff>171402</xdr:rowOff>
    </xdr:to>
    <xdr:sp macro="" textlink="">
      <xdr:nvSpPr>
        <xdr:cNvPr id="223" name="楕円 222">
          <a:extLst>
            <a:ext uri="{FF2B5EF4-FFF2-40B4-BE49-F238E27FC236}">
              <a16:creationId xmlns:a16="http://schemas.microsoft.com/office/drawing/2014/main" xmlns="" id="{689635BC-1561-40DE-A2AB-E2A055CECDA1}"/>
            </a:ext>
          </a:extLst>
        </xdr:cNvPr>
        <xdr:cNvSpPr/>
      </xdr:nvSpPr>
      <xdr:spPr>
        <a:xfrm>
          <a:off x="2286000" y="139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10129</xdr:rowOff>
    </xdr:from>
    <xdr:ext cx="762000" cy="259045"/>
    <xdr:sp macro="" textlink="">
      <xdr:nvSpPr>
        <xdr:cNvPr id="224" name="テキスト ボックス 223">
          <a:extLst>
            <a:ext uri="{FF2B5EF4-FFF2-40B4-BE49-F238E27FC236}">
              <a16:creationId xmlns:a16="http://schemas.microsoft.com/office/drawing/2014/main" xmlns="" id="{FF58E666-B9BB-470C-B564-B9D7C069E79A}"/>
            </a:ext>
          </a:extLst>
        </xdr:cNvPr>
        <xdr:cNvSpPr txBox="1"/>
      </xdr:nvSpPr>
      <xdr:spPr>
        <a:xfrm>
          <a:off x="1955800" y="1372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8224</xdr:rowOff>
    </xdr:from>
    <xdr:to>
      <xdr:col>7</xdr:col>
      <xdr:colOff>31750</xdr:colOff>
      <xdr:row>81</xdr:row>
      <xdr:rowOff>109824</xdr:rowOff>
    </xdr:to>
    <xdr:sp macro="" textlink="">
      <xdr:nvSpPr>
        <xdr:cNvPr id="225" name="楕円 224">
          <a:extLst>
            <a:ext uri="{FF2B5EF4-FFF2-40B4-BE49-F238E27FC236}">
              <a16:creationId xmlns:a16="http://schemas.microsoft.com/office/drawing/2014/main" xmlns="" id="{404BF473-1B8B-40A7-AE1C-19A7AF93C1E1}"/>
            </a:ext>
          </a:extLst>
        </xdr:cNvPr>
        <xdr:cNvSpPr/>
      </xdr:nvSpPr>
      <xdr:spPr>
        <a:xfrm>
          <a:off x="1397000" y="138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120001</xdr:rowOff>
    </xdr:from>
    <xdr:ext cx="762000" cy="259045"/>
    <xdr:sp macro="" textlink="">
      <xdr:nvSpPr>
        <xdr:cNvPr id="226" name="テキスト ボックス 225">
          <a:extLst>
            <a:ext uri="{FF2B5EF4-FFF2-40B4-BE49-F238E27FC236}">
              <a16:creationId xmlns:a16="http://schemas.microsoft.com/office/drawing/2014/main" xmlns="" id="{3827C161-BC55-487E-A4A6-2522A71B347C}"/>
            </a:ext>
          </a:extLst>
        </xdr:cNvPr>
        <xdr:cNvSpPr txBox="1"/>
      </xdr:nvSpPr>
      <xdr:spPr>
        <a:xfrm>
          <a:off x="1066800" y="1366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C475EDDF-B367-44F1-94EA-0B2850C6903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32961724-912E-43A2-8B3C-D25AA81FF88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B2008025-C275-4B18-9250-A5BDB6384E7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CF721673-29A3-4B5A-AA28-1B85CE2A800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DD3105F2-2C59-4BCC-A9AF-B42CB6D5F7D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C6AB1D34-D414-4B90-AD09-B527749B0DE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4EB3F9A-A537-4C85-95A8-13EAB014C83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A3B6E171-5866-4D9E-B4E9-8285747C20B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547CF937-FFC8-4922-AC4E-2718C5B7532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AD471F4A-B2B3-444C-80DB-6DB2B56545F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C1F6F723-F454-4776-839C-10A671F3874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C9CF8E03-1AC6-49B1-BF23-8CD9DE1682D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DECC570C-65E9-4012-B4EE-F14B2E53E1C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前年度から</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1.0</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ポイント減となり、類似団体平均と比べ</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0.3</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ポイント下回っているが、地域の平均給与の状況を踏まえたうえで、今後も継続して給与の適正化を図っていく。</a:t>
          </a:r>
          <a:endParaRPr lang="ja-JP" altLang="ja-JP" sz="1600">
            <a:effectLst/>
            <a:latin typeface="ＭＳ Ｐ明朝" panose="02020600040205080304" pitchFamily="18" charset="-128"/>
            <a:ea typeface="ＭＳ Ｐ明朝" panose="02020600040205080304"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2187669D-E8BF-4EE8-BE98-1FB2354614B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6680530C-B3ED-46EA-BB51-418043852B7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F1F5C189-B794-47CB-A801-46889C4613AC}"/>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3E45D3D2-065B-4C41-848F-22028580528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9FBAF437-04ED-4AA8-BCDF-F35A89C4D09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E0AB360A-E840-4B75-85A2-A6BB4942221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844473CD-4605-4D06-9DE3-0C07D5B0501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90997F7D-6802-4C86-9933-3E470C054BC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DB3B7792-C5A2-404B-B76D-90531D45B30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982F1900-C4F1-486F-A6BB-5EC08446917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EA15498E-4AF3-4499-9D40-FF6DD97D3D4B}"/>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7A061D70-2CE9-4465-9F09-669E4DA4397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D0C98A85-2FD9-4FE4-ACDD-D7E257543ED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CE7C3978-C1EC-4B47-B244-7D7755A9699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F22DA1C5-0CE4-4A53-BF0D-27558A56015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xmlns="" id="{F97E1D96-6F18-4E68-A527-8E4370AC6AEB}"/>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xmlns="" id="{3F14F4AE-EFA9-4274-9866-BA791ACADA18}"/>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xmlns="" id="{FF260634-3AB1-417D-AA48-BA948FDF902D}"/>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xmlns="" id="{7E41FC15-CCB7-4345-B51C-60448E1BA8EC}"/>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xmlns="" id="{8EEF6D8E-7833-48EA-A836-7BB4F028E4C5}"/>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xmlns="" id="{CA95F064-FA9A-4DF7-97C0-79DF44DE956A}"/>
            </a:ext>
          </a:extLst>
        </xdr:cNvPr>
        <xdr:cNvCxnSpPr/>
      </xdr:nvCxnSpPr>
      <xdr:spPr>
        <a:xfrm flipV="1">
          <a:off x="16179800" y="14672028"/>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xmlns="" id="{750E3553-B889-4C7E-8CAE-DD801E9DB3B5}"/>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xmlns="" id="{C95D7FB5-D752-4A7C-8825-11E0BEC865C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101600</xdr:rowOff>
    </xdr:to>
    <xdr:cxnSp macro="">
      <xdr:nvCxnSpPr>
        <xdr:cNvPr id="263" name="直線コネクタ 262">
          <a:extLst>
            <a:ext uri="{FF2B5EF4-FFF2-40B4-BE49-F238E27FC236}">
              <a16:creationId xmlns:a16="http://schemas.microsoft.com/office/drawing/2014/main" xmlns="" id="{149DD3C0-A2A8-4C12-9BDE-C91CDB50874F}"/>
            </a:ext>
          </a:extLst>
        </xdr:cNvPr>
        <xdr:cNvCxnSpPr/>
      </xdr:nvCxnSpPr>
      <xdr:spPr>
        <a:xfrm flipV="1">
          <a:off x="15290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xmlns="" id="{9FDDD637-662F-4A43-80B1-5363332FBC8A}"/>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xmlns="" id="{5CEE507B-A9D8-444D-9932-AD84FA4A1012}"/>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6" name="直線コネクタ 265">
          <a:extLst>
            <a:ext uri="{FF2B5EF4-FFF2-40B4-BE49-F238E27FC236}">
              <a16:creationId xmlns:a16="http://schemas.microsoft.com/office/drawing/2014/main" xmlns="" id="{B83B6436-8D31-443A-B872-F393884E1F5B}"/>
            </a:ext>
          </a:extLst>
        </xdr:cNvPr>
        <xdr:cNvCxnSpPr/>
      </xdr:nvCxnSpPr>
      <xdr:spPr>
        <a:xfrm>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xmlns="" id="{8DC1C0E6-501C-418C-97AB-7FBD421F1A8C}"/>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xmlns="" id="{35C668AF-7405-44AD-AE3C-A7FF920FD928}"/>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101600</xdr:rowOff>
    </xdr:to>
    <xdr:cxnSp macro="">
      <xdr:nvCxnSpPr>
        <xdr:cNvPr id="269" name="直線コネクタ 268">
          <a:extLst>
            <a:ext uri="{FF2B5EF4-FFF2-40B4-BE49-F238E27FC236}">
              <a16:creationId xmlns:a16="http://schemas.microsoft.com/office/drawing/2014/main" xmlns="" id="{64D8644E-951B-40AB-BF24-288839D2AA4D}"/>
            </a:ext>
          </a:extLst>
        </xdr:cNvPr>
        <xdr:cNvCxnSpPr/>
      </xdr:nvCxnSpPr>
      <xdr:spPr>
        <a:xfrm flipV="1">
          <a:off x="13512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xmlns="" id="{08EE356D-4F24-4043-94B0-A8FA37E7B39A}"/>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xmlns="" id="{56C9F879-7248-424D-AC35-89E0127AE369}"/>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xmlns="" id="{37980C92-2DE5-450B-A37C-4AAF7892D4D3}"/>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xmlns="" id="{AF175399-F730-4BDC-B697-9DD5954B16C6}"/>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4AEEC824-21E2-43E4-BEE8-C3392F6DF1F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88B7FC5E-C666-428D-A86F-E3F73370DB6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74AF51DA-304D-4098-9C88-4A9130C5366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FC192A1-B2E0-438F-8783-4663AB46C0D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F4394893-2E2A-46FC-B246-D7393766E4F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9" name="楕円 278">
          <a:extLst>
            <a:ext uri="{FF2B5EF4-FFF2-40B4-BE49-F238E27FC236}">
              <a16:creationId xmlns:a16="http://schemas.microsoft.com/office/drawing/2014/main" xmlns="" id="{40094A93-16F2-43A8-B997-E5CE316C5B2A}"/>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64505</xdr:rowOff>
    </xdr:from>
    <xdr:ext cx="762000" cy="259045"/>
    <xdr:sp macro="" textlink="">
      <xdr:nvSpPr>
        <xdr:cNvPr id="280" name="給与水準   （国との比較）該当値テキスト">
          <a:extLst>
            <a:ext uri="{FF2B5EF4-FFF2-40B4-BE49-F238E27FC236}">
              <a16:creationId xmlns:a16="http://schemas.microsoft.com/office/drawing/2014/main" xmlns="" id="{C42A400D-D073-45D6-A3CD-22FC3EC35F72}"/>
            </a:ext>
          </a:extLst>
        </xdr:cNvPr>
        <xdr:cNvSpPr txBox="1"/>
      </xdr:nvSpPr>
      <xdr:spPr>
        <a:xfrm>
          <a:off x="171069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xmlns="" id="{CE9FA428-A972-486B-B7C1-86B931DADDD8}"/>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xmlns="" id="{F616830A-407C-42DB-8B10-35F171F2702D}"/>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xmlns="" id="{804B73EA-6C8B-4E4A-9105-908E8A4276C7}"/>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xmlns="" id="{D59F3E34-B754-4D94-A795-B1382BD9D283}"/>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5" name="楕円 284">
          <a:extLst>
            <a:ext uri="{FF2B5EF4-FFF2-40B4-BE49-F238E27FC236}">
              <a16:creationId xmlns:a16="http://schemas.microsoft.com/office/drawing/2014/main" xmlns="" id="{C205E39F-E2EE-4A1E-91BE-425EBFC4A4C5}"/>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6" name="テキスト ボックス 285">
          <a:extLst>
            <a:ext uri="{FF2B5EF4-FFF2-40B4-BE49-F238E27FC236}">
              <a16:creationId xmlns:a16="http://schemas.microsoft.com/office/drawing/2014/main" xmlns="" id="{3C07631E-56C6-46B9-81C0-830F2F3B984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a:extLst>
            <a:ext uri="{FF2B5EF4-FFF2-40B4-BE49-F238E27FC236}">
              <a16:creationId xmlns:a16="http://schemas.microsoft.com/office/drawing/2014/main" xmlns="" id="{778A2DBB-6F96-49A3-9906-7EDB3C3F89BA}"/>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a:extLst>
            <a:ext uri="{FF2B5EF4-FFF2-40B4-BE49-F238E27FC236}">
              <a16:creationId xmlns:a16="http://schemas.microsoft.com/office/drawing/2014/main" xmlns="" id="{BC09D1D1-D3A8-43BA-A12E-F6F267CA447D}"/>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8D562F06-5BE5-4AB0-8352-AD99CC705E9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D1C74193-31ED-45C8-B1CA-B57CB159E33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79E23408-07F1-4198-AEB8-1896D732746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D158535A-BED7-4412-A8AC-9AAC1FF0033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E7C0217B-271E-4D3F-ACA7-074361612B4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9B4E148E-F53D-448E-8FB9-4417D50805C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6CD742F3-6FD7-4693-B86D-75B2199A518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F87A1EC7-8648-4ED9-879A-94EFD0E6034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A533E950-08CB-48DA-A97B-AEAB0D08D0F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28917648-D94D-4C54-AA55-EF10C9DCA31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4912A559-733E-4B50-A093-A2099C503CA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3F359118-B477-46E5-A0A7-58E176FAC63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36955A99-02BB-48F8-A762-03D3A410F4D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定員適正化計画に基づき、退職者の不補充による新規採用者の抑制により、類似団体平均よりも少ない職員数となっている。</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今後は、定年延長制度の導入により、</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60</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歳以後の任用形態が多様となるため、より計画的な定員管理の必要性が生じることから、さらなる行財政改革の推進により、職員数の抑制に努める。</a:t>
          </a:r>
          <a:endParaRPr lang="ja-JP" altLang="ja-JP" sz="16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ED554A7E-68E5-4B3A-82DB-D4466AA007A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219EE5CA-724E-4F0E-AC5F-7B9F258C704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988D4ECA-C197-450C-8668-3B45A6294F5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xmlns="" id="{A220093E-19D7-4A8E-9977-A69621B5C539}"/>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xmlns="" id="{4BCFEF2A-8AD1-4531-AA0F-7AB2E512709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xmlns="" id="{F02A1412-3027-4A61-8FBB-80DFB8B26A7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xmlns="" id="{C0F76F9F-AE1E-4815-A870-7AD1D8A3FDD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xmlns="" id="{62C38DEA-A69E-4BA3-807D-F3A8BD5E032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xmlns="" id="{71AE5BFA-71B7-4DDD-A0EF-FDC91AEA916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xmlns="" id="{C6C63E23-18CD-4178-951D-E5BBCE02DAD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xmlns="" id="{5302706C-4678-440C-A21A-39A2292A4D5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xmlns="" id="{E9D86788-B68F-4E00-98BC-72301047AD7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xmlns="" id="{3B164174-9225-47F6-8A4C-6E4D6026F35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xmlns="" id="{680946D4-EA4F-4FBC-915A-D6DA08934395}"/>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xmlns="" id="{67A517D6-B383-4DFB-A599-569C640F023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xmlns="" id="{ED7852A4-CDC5-4826-8810-D3E881D1762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xmlns="" id="{4DBF2854-7DC8-41F6-A8F7-C1EECF66904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xmlns="" id="{E0CFC66C-57A6-4B69-BD29-689EDAD677E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xmlns="" id="{2C547C8E-841C-44A5-9585-DE58540572E5}"/>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xmlns="" id="{3C9D7F7D-6DD3-4952-9E33-1D62FBAB9846}"/>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xmlns="" id="{75D3F68F-6647-4C92-8AE7-E83FB70C2E1B}"/>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xmlns="" id="{D11AFFD7-D50F-43E7-BF1A-4CE9037C89B7}"/>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xmlns="" id="{FA34DCB5-BE21-43E1-8F85-E247FEA7D26A}"/>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12760</xdr:rowOff>
    </xdr:from>
    <xdr:to>
      <xdr:col>81</xdr:col>
      <xdr:colOff>44450</xdr:colOff>
      <xdr:row>60</xdr:row>
      <xdr:rowOff>41487</xdr:rowOff>
    </xdr:to>
    <xdr:cxnSp macro="">
      <xdr:nvCxnSpPr>
        <xdr:cNvPr id="325" name="直線コネクタ 324">
          <a:extLst>
            <a:ext uri="{FF2B5EF4-FFF2-40B4-BE49-F238E27FC236}">
              <a16:creationId xmlns:a16="http://schemas.microsoft.com/office/drawing/2014/main" xmlns="" id="{68C5C213-7EB3-475C-9F84-49ED51AC12FE}"/>
            </a:ext>
          </a:extLst>
        </xdr:cNvPr>
        <xdr:cNvCxnSpPr/>
      </xdr:nvCxnSpPr>
      <xdr:spPr>
        <a:xfrm>
          <a:off x="16179800" y="10299760"/>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xmlns="" id="{9314C78F-F1F0-4873-ADDF-D3305AF81209}"/>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xmlns="" id="{DE6B3FAC-22E0-4A9B-8AE8-A5BCFAD10E72}"/>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162378</xdr:rowOff>
    </xdr:from>
    <xdr:to>
      <xdr:col>77</xdr:col>
      <xdr:colOff>44450</xdr:colOff>
      <xdr:row>60</xdr:row>
      <xdr:rowOff>12760</xdr:rowOff>
    </xdr:to>
    <xdr:cxnSp macro="">
      <xdr:nvCxnSpPr>
        <xdr:cNvPr id="328" name="直線コネクタ 327">
          <a:extLst>
            <a:ext uri="{FF2B5EF4-FFF2-40B4-BE49-F238E27FC236}">
              <a16:creationId xmlns:a16="http://schemas.microsoft.com/office/drawing/2014/main" xmlns="" id="{FA8A4479-1CB7-454A-A98B-EE7C4A14D226}"/>
            </a:ext>
          </a:extLst>
        </xdr:cNvPr>
        <xdr:cNvCxnSpPr/>
      </xdr:nvCxnSpPr>
      <xdr:spPr>
        <a:xfrm>
          <a:off x="15290800" y="1027792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xmlns="" id="{1C548917-7FC8-473D-AE3F-2827194D102C}"/>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xmlns="" id="{2897CD0C-224E-4B4A-9BA7-23D84B2DB744}"/>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162378</xdr:rowOff>
    </xdr:from>
    <xdr:to>
      <xdr:col>72</xdr:col>
      <xdr:colOff>203200</xdr:colOff>
      <xdr:row>59</xdr:row>
      <xdr:rowOff>166975</xdr:rowOff>
    </xdr:to>
    <xdr:cxnSp macro="">
      <xdr:nvCxnSpPr>
        <xdr:cNvPr id="331" name="直線コネクタ 330">
          <a:extLst>
            <a:ext uri="{FF2B5EF4-FFF2-40B4-BE49-F238E27FC236}">
              <a16:creationId xmlns:a16="http://schemas.microsoft.com/office/drawing/2014/main" xmlns="" id="{DA787E4A-1862-4B19-932C-75C4645C7CD5}"/>
            </a:ext>
          </a:extLst>
        </xdr:cNvPr>
        <xdr:cNvCxnSpPr/>
      </xdr:nvCxnSpPr>
      <xdr:spPr>
        <a:xfrm flipV="1">
          <a:off x="14401800" y="1027792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xmlns="" id="{766ACC04-5909-43CB-8FE4-22EDA1C8F872}"/>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xmlns="" id="{505A95A4-C55B-46B2-AFC0-216FBD872ED1}"/>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166975</xdr:rowOff>
    </xdr:from>
    <xdr:to>
      <xdr:col>68</xdr:col>
      <xdr:colOff>152400</xdr:colOff>
      <xdr:row>60</xdr:row>
      <xdr:rowOff>12760</xdr:rowOff>
    </xdr:to>
    <xdr:cxnSp macro="">
      <xdr:nvCxnSpPr>
        <xdr:cNvPr id="334" name="直線コネクタ 333">
          <a:extLst>
            <a:ext uri="{FF2B5EF4-FFF2-40B4-BE49-F238E27FC236}">
              <a16:creationId xmlns:a16="http://schemas.microsoft.com/office/drawing/2014/main" xmlns="" id="{FD6B33EB-DE54-4757-A283-D0B8E92C5E05}"/>
            </a:ext>
          </a:extLst>
        </xdr:cNvPr>
        <xdr:cNvCxnSpPr/>
      </xdr:nvCxnSpPr>
      <xdr:spPr>
        <a:xfrm flipV="1">
          <a:off x="13512800" y="1028252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xmlns="" id="{E314F19B-5C9A-4475-88C7-6F1AA6C77954}"/>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xmlns="" id="{8E4BABAA-B32D-4257-8AEB-F0E1A6025191}"/>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xmlns="" id="{F99C99D9-A3F3-4C61-960C-438A21BC74AE}"/>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xmlns="" id="{4BA8B0BC-43C0-4B91-90BE-EB16997F1EC6}"/>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A9A4CE94-641C-422A-A13E-11AE10F0F38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1C2CADF7-7257-4317-90DE-A3E6DD4E3F4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FA197A44-E05C-4D9B-AB94-0B2250A660D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211BDB5D-789A-4601-AA3E-501CD9AB152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740CDF18-BD5E-4E71-9565-6DADD32FD4E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44" name="楕円 343">
          <a:extLst>
            <a:ext uri="{FF2B5EF4-FFF2-40B4-BE49-F238E27FC236}">
              <a16:creationId xmlns:a16="http://schemas.microsoft.com/office/drawing/2014/main" xmlns="" id="{4BCD6F75-B596-46BA-8BBD-6347680D26BA}"/>
            </a:ext>
          </a:extLst>
        </xdr:cNvPr>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45" name="定員管理の状況該当値テキスト">
          <a:extLst>
            <a:ext uri="{FF2B5EF4-FFF2-40B4-BE49-F238E27FC236}">
              <a16:creationId xmlns:a16="http://schemas.microsoft.com/office/drawing/2014/main" xmlns="" id="{D4F72116-A640-4BDB-AE29-7A68144D60C7}"/>
            </a:ext>
          </a:extLst>
        </xdr:cNvPr>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133410</xdr:rowOff>
    </xdr:from>
    <xdr:to>
      <xdr:col>77</xdr:col>
      <xdr:colOff>95250</xdr:colOff>
      <xdr:row>60</xdr:row>
      <xdr:rowOff>63560</xdr:rowOff>
    </xdr:to>
    <xdr:sp macro="" textlink="">
      <xdr:nvSpPr>
        <xdr:cNvPr id="346" name="楕円 345">
          <a:extLst>
            <a:ext uri="{FF2B5EF4-FFF2-40B4-BE49-F238E27FC236}">
              <a16:creationId xmlns:a16="http://schemas.microsoft.com/office/drawing/2014/main" xmlns="" id="{F84B7041-93EA-4DC3-B6FB-592616722D04}"/>
            </a:ext>
          </a:extLst>
        </xdr:cNvPr>
        <xdr:cNvSpPr/>
      </xdr:nvSpPr>
      <xdr:spPr>
        <a:xfrm>
          <a:off x="16129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73737</xdr:rowOff>
    </xdr:from>
    <xdr:ext cx="736600" cy="259045"/>
    <xdr:sp macro="" textlink="">
      <xdr:nvSpPr>
        <xdr:cNvPr id="347" name="テキスト ボックス 346">
          <a:extLst>
            <a:ext uri="{FF2B5EF4-FFF2-40B4-BE49-F238E27FC236}">
              <a16:creationId xmlns:a16="http://schemas.microsoft.com/office/drawing/2014/main" xmlns="" id="{B75DD0A8-DE93-4B8F-A541-6982610623AE}"/>
            </a:ext>
          </a:extLst>
        </xdr:cNvPr>
        <xdr:cNvSpPr txBox="1"/>
      </xdr:nvSpPr>
      <xdr:spPr>
        <a:xfrm>
          <a:off x="15798800" y="1001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111578</xdr:rowOff>
    </xdr:from>
    <xdr:to>
      <xdr:col>73</xdr:col>
      <xdr:colOff>44450</xdr:colOff>
      <xdr:row>60</xdr:row>
      <xdr:rowOff>41728</xdr:rowOff>
    </xdr:to>
    <xdr:sp macro="" textlink="">
      <xdr:nvSpPr>
        <xdr:cNvPr id="348" name="楕円 347">
          <a:extLst>
            <a:ext uri="{FF2B5EF4-FFF2-40B4-BE49-F238E27FC236}">
              <a16:creationId xmlns:a16="http://schemas.microsoft.com/office/drawing/2014/main" xmlns="" id="{EAC17AE8-53C0-4D1F-9B13-5A9B954B099B}"/>
            </a:ext>
          </a:extLst>
        </xdr:cNvPr>
        <xdr:cNvSpPr/>
      </xdr:nvSpPr>
      <xdr:spPr>
        <a:xfrm>
          <a:off x="1524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51905</xdr:rowOff>
    </xdr:from>
    <xdr:ext cx="762000" cy="259045"/>
    <xdr:sp macro="" textlink="">
      <xdr:nvSpPr>
        <xdr:cNvPr id="349" name="テキスト ボックス 348">
          <a:extLst>
            <a:ext uri="{FF2B5EF4-FFF2-40B4-BE49-F238E27FC236}">
              <a16:creationId xmlns:a16="http://schemas.microsoft.com/office/drawing/2014/main" xmlns="" id="{8188D556-EC0B-43EA-B065-4B3B521CEF9A}"/>
            </a:ext>
          </a:extLst>
        </xdr:cNvPr>
        <xdr:cNvSpPr txBox="1"/>
      </xdr:nvSpPr>
      <xdr:spPr>
        <a:xfrm>
          <a:off x="14909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116175</xdr:rowOff>
    </xdr:from>
    <xdr:to>
      <xdr:col>68</xdr:col>
      <xdr:colOff>203200</xdr:colOff>
      <xdr:row>60</xdr:row>
      <xdr:rowOff>46325</xdr:rowOff>
    </xdr:to>
    <xdr:sp macro="" textlink="">
      <xdr:nvSpPr>
        <xdr:cNvPr id="350" name="楕円 349">
          <a:extLst>
            <a:ext uri="{FF2B5EF4-FFF2-40B4-BE49-F238E27FC236}">
              <a16:creationId xmlns:a16="http://schemas.microsoft.com/office/drawing/2014/main" xmlns="" id="{494BCA32-9BFE-46DA-AD9B-FCB96021E449}"/>
            </a:ext>
          </a:extLst>
        </xdr:cNvPr>
        <xdr:cNvSpPr/>
      </xdr:nvSpPr>
      <xdr:spPr>
        <a:xfrm>
          <a:off x="14351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56502</xdr:rowOff>
    </xdr:from>
    <xdr:ext cx="762000" cy="259045"/>
    <xdr:sp macro="" textlink="">
      <xdr:nvSpPr>
        <xdr:cNvPr id="351" name="テキスト ボックス 350">
          <a:extLst>
            <a:ext uri="{FF2B5EF4-FFF2-40B4-BE49-F238E27FC236}">
              <a16:creationId xmlns:a16="http://schemas.microsoft.com/office/drawing/2014/main" xmlns="" id="{92505A37-58FD-4E93-9ED7-C0A78C529F6D}"/>
            </a:ext>
          </a:extLst>
        </xdr:cNvPr>
        <xdr:cNvSpPr txBox="1"/>
      </xdr:nvSpPr>
      <xdr:spPr>
        <a:xfrm>
          <a:off x="14020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133410</xdr:rowOff>
    </xdr:from>
    <xdr:to>
      <xdr:col>64</xdr:col>
      <xdr:colOff>152400</xdr:colOff>
      <xdr:row>60</xdr:row>
      <xdr:rowOff>63560</xdr:rowOff>
    </xdr:to>
    <xdr:sp macro="" textlink="">
      <xdr:nvSpPr>
        <xdr:cNvPr id="352" name="楕円 351">
          <a:extLst>
            <a:ext uri="{FF2B5EF4-FFF2-40B4-BE49-F238E27FC236}">
              <a16:creationId xmlns:a16="http://schemas.microsoft.com/office/drawing/2014/main" xmlns="" id="{EABC124E-144A-43FC-8D0D-6E9CBD709B4F}"/>
            </a:ext>
          </a:extLst>
        </xdr:cNvPr>
        <xdr:cNvSpPr/>
      </xdr:nvSpPr>
      <xdr:spPr>
        <a:xfrm>
          <a:off x="13462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73737</xdr:rowOff>
    </xdr:from>
    <xdr:ext cx="762000" cy="259045"/>
    <xdr:sp macro="" textlink="">
      <xdr:nvSpPr>
        <xdr:cNvPr id="353" name="テキスト ボックス 352">
          <a:extLst>
            <a:ext uri="{FF2B5EF4-FFF2-40B4-BE49-F238E27FC236}">
              <a16:creationId xmlns:a16="http://schemas.microsoft.com/office/drawing/2014/main" xmlns="" id="{03265F26-8162-42D5-A1AD-6382F66408D6}"/>
            </a:ext>
          </a:extLst>
        </xdr:cNvPr>
        <xdr:cNvSpPr txBox="1"/>
      </xdr:nvSpPr>
      <xdr:spPr>
        <a:xfrm>
          <a:off x="13131800" y="100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xmlns="" id="{42C3CE79-F404-4BD4-A818-ABC085D90CE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xmlns="" id="{3E42A682-6CC3-4CE8-99E6-27EF632BD4F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xmlns="" id="{9878E915-5AE7-40DC-BB0B-55B4F8A7120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xmlns="" id="{97380952-B272-406E-ABCD-4F7BAD2BDC0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xmlns="" id="{5B57981D-4BAF-4884-82AD-BDE1BE38EDF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xmlns="" id="{B0308604-F65C-4A85-BE14-C1CA20E40E5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xmlns="" id="{A882F32B-6760-4C4A-A678-86CA3F4F64D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xmlns="" id="{26057F0B-6A9D-47F9-93C5-41176BC3777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xmlns="" id="{E1DAA894-68F6-448A-814C-56FF98BC73F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xmlns="" id="{75B39B01-D959-4389-AAA9-638D1872758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xmlns="" id="{445C8155-4530-489D-BC32-D3ADDF3701C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xmlns="" id="{AE7595D6-904C-491A-AFCF-BB9A92D3BE6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xmlns="" id="{FBA1CEAA-46ED-400D-9D14-B2EFFF2A736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実質公債費比率の今後の推移としては、小・中学校をはじめとする公共施設の老朽化対策事業等のほか、現在事業を進めている特定環境保全公共下水道事業に係る地方債償還額の増加により、今年度以降も徐々に上昇していく見込みである。</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行財政改革の推進により、下水道事業等すでに計画している事業以外の投資的事業を抑え、今後も地方債の新規発行を極力抑制する。また、下水道事業における使用料等受益者負担の適正化を図ることにより公営企業会計への補助金をできる限り抑制する。</a:t>
          </a:r>
          <a:endParaRPr lang="ja-JP" altLang="ja-JP" sz="16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xmlns="" id="{9ACD5D04-F8FA-4132-8850-1C42259C09F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xmlns="" id="{DA6CF93C-2AE2-4753-B08C-6DCF04D4707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xmlns="" id="{008E48A8-5ABD-46E5-98C0-65C2BBC60A7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xmlns="" id="{C42849E4-47DC-44C2-90AB-40E046C6BE0D}"/>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xmlns="" id="{AD3887C0-C6BD-4A86-ACE2-1E6589C5645F}"/>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xmlns="" id="{D495950A-894D-4537-8BA3-465E9F90C4D8}"/>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xmlns="" id="{74C8F3DD-5E10-4D30-9E8D-3E21C5013E2D}"/>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xmlns="" id="{6B620F35-B1A8-4E2B-974D-D6ABCBAFCC17}"/>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xmlns="" id="{0C4AF11F-C1EA-4507-B772-2295099C11FF}"/>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xmlns="" id="{4E7E56CD-D933-4274-9327-E0FD8DD60C2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xmlns="" id="{DB2CEFEE-97A9-4534-A409-271408C1AF4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xmlns="" id="{F040F4E3-7749-49FB-A4FF-ADE9911BCAE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xmlns="" id="{D7F2CDA7-7548-4F41-B899-5C67509D063B}"/>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xmlns="" id="{60AED20E-B775-47FC-BDD2-EF6E177F2F1E}"/>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xmlns="" id="{CFCA4077-7EEF-4791-A709-792E00753B87}"/>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xmlns="" id="{583F87AA-AFFD-48C9-8AEA-C4B9E8F48859}"/>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xmlns="" id="{A337AF35-E416-4193-A2BF-25302E588DCD}"/>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xmlns="" id="{4F4C54D2-DD86-4691-BC8E-56373448022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xmlns="" id="{A79F6ED8-74AE-46A6-8920-FBCF578E8F1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xmlns="" id="{328940CA-BDB1-4685-B623-B7224C84E503}"/>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xmlns="" id="{12F2AA94-C6C6-40B3-AFAE-C659739FB044}"/>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xmlns="" id="{638F909B-B44D-44BB-B929-39947CA072B9}"/>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xmlns="" id="{57D24BEF-8388-4905-A77D-5A1FBCE9ECB6}"/>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xmlns="" id="{A4646CD1-4783-4CB6-960C-B13B7FCF1E4D}"/>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116946</xdr:rowOff>
    </xdr:from>
    <xdr:to>
      <xdr:col>81</xdr:col>
      <xdr:colOff>44450</xdr:colOff>
      <xdr:row>40</xdr:row>
      <xdr:rowOff>137054</xdr:rowOff>
    </xdr:to>
    <xdr:cxnSp macro="">
      <xdr:nvCxnSpPr>
        <xdr:cNvPr id="391" name="直線コネクタ 390">
          <a:extLst>
            <a:ext uri="{FF2B5EF4-FFF2-40B4-BE49-F238E27FC236}">
              <a16:creationId xmlns:a16="http://schemas.microsoft.com/office/drawing/2014/main" xmlns="" id="{D66B5BB8-A802-423C-A2FC-6A4B3638131D}"/>
            </a:ext>
          </a:extLst>
        </xdr:cNvPr>
        <xdr:cNvCxnSpPr/>
      </xdr:nvCxnSpPr>
      <xdr:spPr>
        <a:xfrm>
          <a:off x="16179800" y="697494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xmlns="" id="{A116F4D4-47F9-484B-B2A7-278F77929D5A}"/>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xmlns="" id="{39F6270A-C9AE-4228-A663-2741245C71AC}"/>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116946</xdr:rowOff>
    </xdr:from>
    <xdr:to>
      <xdr:col>77</xdr:col>
      <xdr:colOff>44450</xdr:colOff>
      <xdr:row>40</xdr:row>
      <xdr:rowOff>116946</xdr:rowOff>
    </xdr:to>
    <xdr:cxnSp macro="">
      <xdr:nvCxnSpPr>
        <xdr:cNvPr id="394" name="直線コネクタ 393">
          <a:extLst>
            <a:ext uri="{FF2B5EF4-FFF2-40B4-BE49-F238E27FC236}">
              <a16:creationId xmlns:a16="http://schemas.microsoft.com/office/drawing/2014/main" xmlns="" id="{960D38E0-8196-4CB5-A2C1-3178D3FBB80F}"/>
            </a:ext>
          </a:extLst>
        </xdr:cNvPr>
        <xdr:cNvCxnSpPr/>
      </xdr:nvCxnSpPr>
      <xdr:spPr>
        <a:xfrm>
          <a:off x="15290800" y="6974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xmlns="" id="{5A0116A8-040F-4430-B555-FD1D0E2F71D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xmlns="" id="{BEF1330D-0D36-4383-A349-3770529E858A}"/>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116946</xdr:rowOff>
    </xdr:from>
    <xdr:to>
      <xdr:col>72</xdr:col>
      <xdr:colOff>203200</xdr:colOff>
      <xdr:row>41</xdr:row>
      <xdr:rowOff>15875</xdr:rowOff>
    </xdr:to>
    <xdr:cxnSp macro="">
      <xdr:nvCxnSpPr>
        <xdr:cNvPr id="397" name="直線コネクタ 396">
          <a:extLst>
            <a:ext uri="{FF2B5EF4-FFF2-40B4-BE49-F238E27FC236}">
              <a16:creationId xmlns:a16="http://schemas.microsoft.com/office/drawing/2014/main" xmlns="" id="{D67E4C63-67B0-4279-8A29-8AB56761B162}"/>
            </a:ext>
          </a:extLst>
        </xdr:cNvPr>
        <xdr:cNvCxnSpPr/>
      </xdr:nvCxnSpPr>
      <xdr:spPr>
        <a:xfrm flipV="1">
          <a:off x="14401800" y="6974946"/>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xmlns="" id="{B5726139-C2BA-4ED1-9FD0-DD565FB0D626}"/>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xmlns="" id="{F6C3B305-5C08-4FA0-A9FF-1E9D0267878D}"/>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116417</xdr:rowOff>
    </xdr:to>
    <xdr:cxnSp macro="">
      <xdr:nvCxnSpPr>
        <xdr:cNvPr id="400" name="直線コネクタ 399">
          <a:extLst>
            <a:ext uri="{FF2B5EF4-FFF2-40B4-BE49-F238E27FC236}">
              <a16:creationId xmlns:a16="http://schemas.microsoft.com/office/drawing/2014/main" xmlns="" id="{177E640D-D9A9-428B-BFDA-65F09F755B43}"/>
            </a:ext>
          </a:extLst>
        </xdr:cNvPr>
        <xdr:cNvCxnSpPr/>
      </xdr:nvCxnSpPr>
      <xdr:spPr>
        <a:xfrm flipV="1">
          <a:off x="13512800" y="704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xmlns="" id="{626DE37B-8A84-480C-A208-325EA9EFBAB8}"/>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xmlns="" id="{3F3D9FCB-6661-46E4-92B1-5F9A9F574F2C}"/>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xmlns="" id="{97606435-5BE3-4CB4-857F-8964671244EC}"/>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xmlns="" id="{B10D4693-3EF1-4368-8C03-5956A46345E9}"/>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633F5114-719C-4527-829B-84713FF8BDE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C8B312AA-7533-4A52-8279-6A2E2BF1DDA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EE9EE379-9A83-4C45-9754-7FA3870F4D8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5B35CCCE-DD86-4EAC-BB63-4F310557467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xmlns="" id="{AE7BC87A-B3D0-450E-A78A-B3E35C807F8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86254</xdr:rowOff>
    </xdr:from>
    <xdr:to>
      <xdr:col>81</xdr:col>
      <xdr:colOff>95250</xdr:colOff>
      <xdr:row>41</xdr:row>
      <xdr:rowOff>16404</xdr:rowOff>
    </xdr:to>
    <xdr:sp macro="" textlink="">
      <xdr:nvSpPr>
        <xdr:cNvPr id="410" name="楕円 409">
          <a:extLst>
            <a:ext uri="{FF2B5EF4-FFF2-40B4-BE49-F238E27FC236}">
              <a16:creationId xmlns:a16="http://schemas.microsoft.com/office/drawing/2014/main" xmlns="" id="{9625FCFF-5AA3-431C-A476-DEA19FC6D4E9}"/>
            </a:ext>
          </a:extLst>
        </xdr:cNvPr>
        <xdr:cNvSpPr/>
      </xdr:nvSpPr>
      <xdr:spPr>
        <a:xfrm>
          <a:off x="169672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58331</xdr:rowOff>
    </xdr:from>
    <xdr:ext cx="762000" cy="259045"/>
    <xdr:sp macro="" textlink="">
      <xdr:nvSpPr>
        <xdr:cNvPr id="411" name="公債費負担の状況該当値テキスト">
          <a:extLst>
            <a:ext uri="{FF2B5EF4-FFF2-40B4-BE49-F238E27FC236}">
              <a16:creationId xmlns:a16="http://schemas.microsoft.com/office/drawing/2014/main" xmlns="" id="{F80D6616-D9BC-4B6F-8E0D-A0F57A77943A}"/>
            </a:ext>
          </a:extLst>
        </xdr:cNvPr>
        <xdr:cNvSpPr txBox="1"/>
      </xdr:nvSpPr>
      <xdr:spPr>
        <a:xfrm>
          <a:off x="17106900" y="691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66146</xdr:rowOff>
    </xdr:from>
    <xdr:to>
      <xdr:col>77</xdr:col>
      <xdr:colOff>95250</xdr:colOff>
      <xdr:row>40</xdr:row>
      <xdr:rowOff>167746</xdr:rowOff>
    </xdr:to>
    <xdr:sp macro="" textlink="">
      <xdr:nvSpPr>
        <xdr:cNvPr id="412" name="楕円 411">
          <a:extLst>
            <a:ext uri="{FF2B5EF4-FFF2-40B4-BE49-F238E27FC236}">
              <a16:creationId xmlns:a16="http://schemas.microsoft.com/office/drawing/2014/main" xmlns="" id="{0A9782D6-0936-4F9B-A662-A05EB2D751E0}"/>
            </a:ext>
          </a:extLst>
        </xdr:cNvPr>
        <xdr:cNvSpPr/>
      </xdr:nvSpPr>
      <xdr:spPr>
        <a:xfrm>
          <a:off x="16129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152523</xdr:rowOff>
    </xdr:from>
    <xdr:ext cx="736600" cy="259045"/>
    <xdr:sp macro="" textlink="">
      <xdr:nvSpPr>
        <xdr:cNvPr id="413" name="テキスト ボックス 412">
          <a:extLst>
            <a:ext uri="{FF2B5EF4-FFF2-40B4-BE49-F238E27FC236}">
              <a16:creationId xmlns:a16="http://schemas.microsoft.com/office/drawing/2014/main" xmlns="" id="{FC67B897-F0A4-4076-899B-8F3F74472B67}"/>
            </a:ext>
          </a:extLst>
        </xdr:cNvPr>
        <xdr:cNvSpPr txBox="1"/>
      </xdr:nvSpPr>
      <xdr:spPr>
        <a:xfrm>
          <a:off x="15798800" y="701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66146</xdr:rowOff>
    </xdr:from>
    <xdr:to>
      <xdr:col>73</xdr:col>
      <xdr:colOff>44450</xdr:colOff>
      <xdr:row>40</xdr:row>
      <xdr:rowOff>167746</xdr:rowOff>
    </xdr:to>
    <xdr:sp macro="" textlink="">
      <xdr:nvSpPr>
        <xdr:cNvPr id="414" name="楕円 413">
          <a:extLst>
            <a:ext uri="{FF2B5EF4-FFF2-40B4-BE49-F238E27FC236}">
              <a16:creationId xmlns:a16="http://schemas.microsoft.com/office/drawing/2014/main" xmlns="" id="{7819A4C1-F3D9-4019-B9AC-2F8A8C812373}"/>
            </a:ext>
          </a:extLst>
        </xdr:cNvPr>
        <xdr:cNvSpPr/>
      </xdr:nvSpPr>
      <xdr:spPr>
        <a:xfrm>
          <a:off x="15240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152523</xdr:rowOff>
    </xdr:from>
    <xdr:ext cx="762000" cy="259045"/>
    <xdr:sp macro="" textlink="">
      <xdr:nvSpPr>
        <xdr:cNvPr id="415" name="テキスト ボックス 414">
          <a:extLst>
            <a:ext uri="{FF2B5EF4-FFF2-40B4-BE49-F238E27FC236}">
              <a16:creationId xmlns:a16="http://schemas.microsoft.com/office/drawing/2014/main" xmlns="" id="{CA1DA3A0-977D-4428-9D04-6E1B11CDCA9D}"/>
            </a:ext>
          </a:extLst>
        </xdr:cNvPr>
        <xdr:cNvSpPr txBox="1"/>
      </xdr:nvSpPr>
      <xdr:spPr>
        <a:xfrm>
          <a:off x="14909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136525</xdr:rowOff>
    </xdr:from>
    <xdr:to>
      <xdr:col>68</xdr:col>
      <xdr:colOff>203200</xdr:colOff>
      <xdr:row>41</xdr:row>
      <xdr:rowOff>66675</xdr:rowOff>
    </xdr:to>
    <xdr:sp macro="" textlink="">
      <xdr:nvSpPr>
        <xdr:cNvPr id="416" name="楕円 415">
          <a:extLst>
            <a:ext uri="{FF2B5EF4-FFF2-40B4-BE49-F238E27FC236}">
              <a16:creationId xmlns:a16="http://schemas.microsoft.com/office/drawing/2014/main" xmlns="" id="{4BA3BDF3-61B6-4894-B529-313599772E8A}"/>
            </a:ext>
          </a:extLst>
        </xdr:cNvPr>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417" name="テキスト ボックス 416">
          <a:extLst>
            <a:ext uri="{FF2B5EF4-FFF2-40B4-BE49-F238E27FC236}">
              <a16:creationId xmlns:a16="http://schemas.microsoft.com/office/drawing/2014/main" xmlns="" id="{F3DFD0FA-05C8-4DAF-AB3E-9BECDD6D791B}"/>
            </a:ext>
          </a:extLst>
        </xdr:cNvPr>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8" name="楕円 417">
          <a:extLst>
            <a:ext uri="{FF2B5EF4-FFF2-40B4-BE49-F238E27FC236}">
              <a16:creationId xmlns:a16="http://schemas.microsoft.com/office/drawing/2014/main" xmlns="" id="{8B2EC939-6A92-46E4-AA93-4F060C31883A}"/>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9" name="テキスト ボックス 418">
          <a:extLst>
            <a:ext uri="{FF2B5EF4-FFF2-40B4-BE49-F238E27FC236}">
              <a16:creationId xmlns:a16="http://schemas.microsoft.com/office/drawing/2014/main" xmlns="" id="{5C0D5537-91EC-4336-95C5-18474418A3FC}"/>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xmlns="" id="{F9A90E9F-93C9-45E6-A9EE-C969FD2BB57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xmlns="" id="{93F45C6C-BB08-4451-A395-92C2EDA2A93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xmlns="" id="{6F67525B-95EE-4A32-BF90-BE1298ED2E8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xmlns="" id="{078E02B5-7498-4EE4-8F16-46E0DA463B6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xmlns="" id="{14414B2F-0AAC-4050-9812-C9BD9463369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xmlns="" id="{8502B133-ADE4-4D47-8F04-45D3A86F750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xmlns="" id="{BF68A0FD-8A69-479F-BBB5-2E964E492B7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xmlns="" id="{AEE86829-B490-4C17-B7BC-11B25CBA047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xmlns="" id="{E53B26B7-FE7B-4FBC-B02A-8C47543DD75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xmlns="" id="{B84BB561-9DAE-4D3C-94BA-33BD012592D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xmlns="" id="{57927216-7508-40EB-B1E2-F7FFA10C770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xmlns="" id="{53FE2D34-0C19-4319-BA77-CBC15CC4FF8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xmlns="" id="{8E072F94-319F-416C-B3F5-6BB1F5A41BC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地方債現在高や公営企業債等繰入見込額等が増加したものの、標準財政規模や充当可能基金が増加したため、将来負担比率は前年度より</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3.1</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ポイント減少し</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76.8</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％となったが、全国、類似団体又は県平均と比較すると、非常に高い数値となっている。</a:t>
          </a: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今後は、現在事業を進めている次期ごみ処理施設整備事業や消防署建て替え事業等の実施に伴い、将来負担比率は上昇していく見込みである。今後、下水道事業等すでに計画している事業以外の投資的事業を極力抑制し、また、施設の老朽化に伴う大規模改修・建替えなどに必要な将来負担を把握し、トータルコストの縮減を行うことで財政負担の平準化等を図っ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xmlns="" id="{2B50F7C0-8B12-4CF5-B4AB-AB0DA403691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xmlns="" id="{811EC491-99B5-4ACF-9527-41420881683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xmlns="" id="{390C15F1-6B1C-4684-9E65-65A905F876D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xmlns="" id="{2F3EBD99-54F4-4BB9-836B-B074C83539E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xmlns="" id="{4E2494FD-4A3E-46C9-B2F3-B3404B4BBC6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xmlns="" id="{681D8CE1-97AF-4B0F-A34E-659AE47443F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xmlns="" id="{4BE5BC23-6AA6-4DD3-95B6-BD25F0F3D6C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xmlns="" id="{B4C16E15-9125-4B89-A5E7-938E347FEF2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xmlns="" id="{84A5A75E-AA05-474F-BA2E-9C120896A18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xmlns="" id="{BF7DD6B8-BD30-49CD-A8E3-CAFAEC4CAAD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xmlns="" id="{056ED238-2D1C-4E5E-AC06-B3E92BCE990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xmlns="" id="{FE42118D-122A-40DD-9902-EEAB516F833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xmlns="" id="{6F1D9C76-68D5-4994-9A46-4BF63A1CA4AA}"/>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xmlns="" id="{EF00AB10-AA3B-4311-9A3A-1562DD6C4FE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xmlns="" id="{4C6FEEED-6EE5-4133-94A4-BC0C80F2DD75}"/>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xmlns="" id="{3370FE86-F5CE-4A56-A1A0-C72ABB05E96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xmlns="" id="{8E586535-B1CF-4D34-9859-740F78A237C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xmlns="" id="{653D0669-2C3A-4A42-8292-837D410A7A07}"/>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xmlns="" id="{C6D932B0-047A-48D9-A0A1-5E734C575EEF}"/>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xmlns="" id="{EE6406DD-8E86-47A9-BCB0-C418B85FF226}"/>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xmlns="" id="{BADAF189-CAA3-4BC3-AF1C-A2BBB2B597EA}"/>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xmlns="" id="{1AF90E96-445A-4093-A5B8-964BFDE691F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109583</xdr:rowOff>
    </xdr:from>
    <xdr:to>
      <xdr:col>81</xdr:col>
      <xdr:colOff>44450</xdr:colOff>
      <xdr:row>18</xdr:row>
      <xdr:rowOff>145203</xdr:rowOff>
    </xdr:to>
    <xdr:cxnSp macro="">
      <xdr:nvCxnSpPr>
        <xdr:cNvPr id="455" name="直線コネクタ 454">
          <a:extLst>
            <a:ext uri="{FF2B5EF4-FFF2-40B4-BE49-F238E27FC236}">
              <a16:creationId xmlns:a16="http://schemas.microsoft.com/office/drawing/2014/main" xmlns="" id="{D0B53547-0601-45A1-AEA3-EF1216C5D0DF}"/>
            </a:ext>
          </a:extLst>
        </xdr:cNvPr>
        <xdr:cNvCxnSpPr/>
      </xdr:nvCxnSpPr>
      <xdr:spPr>
        <a:xfrm flipV="1">
          <a:off x="16179800" y="3195683"/>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xmlns="" id="{481EBA6F-E4E7-4B62-AB26-26C33641724C}"/>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xmlns="" id="{B42ABD9C-519D-4CCC-A87A-FB319DE0AC18}"/>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145203</xdr:rowOff>
    </xdr:from>
    <xdr:to>
      <xdr:col>77</xdr:col>
      <xdr:colOff>44450</xdr:colOff>
      <xdr:row>19</xdr:row>
      <xdr:rowOff>125428</xdr:rowOff>
    </xdr:to>
    <xdr:cxnSp macro="">
      <xdr:nvCxnSpPr>
        <xdr:cNvPr id="458" name="直線コネクタ 457">
          <a:extLst>
            <a:ext uri="{FF2B5EF4-FFF2-40B4-BE49-F238E27FC236}">
              <a16:creationId xmlns:a16="http://schemas.microsoft.com/office/drawing/2014/main" xmlns="" id="{1C114970-4F42-44F8-A839-8AA6124C3704}"/>
            </a:ext>
          </a:extLst>
        </xdr:cNvPr>
        <xdr:cNvCxnSpPr/>
      </xdr:nvCxnSpPr>
      <xdr:spPr>
        <a:xfrm flipV="1">
          <a:off x="15290800" y="3231303"/>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xmlns="" id="{90916675-E59D-474C-B296-A46C8B3CE6D4}"/>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xmlns="" id="{AB6C9906-8B81-4814-89FC-9304D6E8819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125428</xdr:rowOff>
    </xdr:from>
    <xdr:to>
      <xdr:col>72</xdr:col>
      <xdr:colOff>203200</xdr:colOff>
      <xdr:row>19</xdr:row>
      <xdr:rowOff>142663</xdr:rowOff>
    </xdr:to>
    <xdr:cxnSp macro="">
      <xdr:nvCxnSpPr>
        <xdr:cNvPr id="461" name="直線コネクタ 460">
          <a:extLst>
            <a:ext uri="{FF2B5EF4-FFF2-40B4-BE49-F238E27FC236}">
              <a16:creationId xmlns:a16="http://schemas.microsoft.com/office/drawing/2014/main" xmlns="" id="{AFBFAABB-9F22-4236-B97A-D7A698477251}"/>
            </a:ext>
          </a:extLst>
        </xdr:cNvPr>
        <xdr:cNvCxnSpPr/>
      </xdr:nvCxnSpPr>
      <xdr:spPr>
        <a:xfrm flipV="1">
          <a:off x="14401800" y="33829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xmlns="" id="{C01FD931-A74F-47DD-9B00-05F9EB1BBF44}"/>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xmlns="" id="{C8ADFB1E-B02D-4E07-BE84-5B82E94E87FB}"/>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79466</xdr:rowOff>
    </xdr:from>
    <xdr:to>
      <xdr:col>68</xdr:col>
      <xdr:colOff>152400</xdr:colOff>
      <xdr:row>19</xdr:row>
      <xdr:rowOff>142663</xdr:rowOff>
    </xdr:to>
    <xdr:cxnSp macro="">
      <xdr:nvCxnSpPr>
        <xdr:cNvPr id="464" name="直線コネクタ 463">
          <a:extLst>
            <a:ext uri="{FF2B5EF4-FFF2-40B4-BE49-F238E27FC236}">
              <a16:creationId xmlns:a16="http://schemas.microsoft.com/office/drawing/2014/main" xmlns="" id="{E680B438-82BF-4A7F-BB02-6DC3A5016785}"/>
            </a:ext>
          </a:extLst>
        </xdr:cNvPr>
        <xdr:cNvCxnSpPr/>
      </xdr:nvCxnSpPr>
      <xdr:spPr>
        <a:xfrm>
          <a:off x="13512800" y="3337016"/>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xmlns="" id="{F34B5FAD-0AB5-47F4-8576-2E0260E16EEB}"/>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xmlns="" id="{A0611262-A4E5-4583-8ED5-8307637783A5}"/>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xmlns="" id="{D0286340-0594-4F8A-9099-C4562D91884D}"/>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xmlns="" id="{5C89193B-86DE-4B34-AD91-B65F384E795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A4ED0580-E5EE-46D3-80F0-67CC85B4F7F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xmlns="" id="{DEC10B9B-0698-4BEB-BFB4-78BDD13B59F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xmlns="" id="{FB6EE063-AF04-411D-B76D-6386DAD6501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xmlns="" id="{54856B49-B66D-41D9-86C7-7B8F09DE552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xmlns="" id="{7E8666DC-62F2-4ABB-ABD6-93A2EA1226F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58783</xdr:rowOff>
    </xdr:from>
    <xdr:to>
      <xdr:col>81</xdr:col>
      <xdr:colOff>95250</xdr:colOff>
      <xdr:row>18</xdr:row>
      <xdr:rowOff>160383</xdr:rowOff>
    </xdr:to>
    <xdr:sp macro="" textlink="">
      <xdr:nvSpPr>
        <xdr:cNvPr id="474" name="楕円 473">
          <a:extLst>
            <a:ext uri="{FF2B5EF4-FFF2-40B4-BE49-F238E27FC236}">
              <a16:creationId xmlns:a16="http://schemas.microsoft.com/office/drawing/2014/main" xmlns="" id="{B877474F-4F3C-4A49-854C-FD5F24316926}"/>
            </a:ext>
          </a:extLst>
        </xdr:cNvPr>
        <xdr:cNvSpPr/>
      </xdr:nvSpPr>
      <xdr:spPr>
        <a:xfrm>
          <a:off x="169672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30860</xdr:rowOff>
    </xdr:from>
    <xdr:ext cx="762000" cy="259045"/>
    <xdr:sp macro="" textlink="">
      <xdr:nvSpPr>
        <xdr:cNvPr id="475" name="将来負担の状況該当値テキスト">
          <a:extLst>
            <a:ext uri="{FF2B5EF4-FFF2-40B4-BE49-F238E27FC236}">
              <a16:creationId xmlns:a16="http://schemas.microsoft.com/office/drawing/2014/main" xmlns="" id="{A9951431-ABD1-4BD4-BA85-487773C5471A}"/>
            </a:ext>
          </a:extLst>
        </xdr:cNvPr>
        <xdr:cNvSpPr txBox="1"/>
      </xdr:nvSpPr>
      <xdr:spPr>
        <a:xfrm>
          <a:off x="17106900" y="311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94403</xdr:rowOff>
    </xdr:from>
    <xdr:to>
      <xdr:col>77</xdr:col>
      <xdr:colOff>95250</xdr:colOff>
      <xdr:row>19</xdr:row>
      <xdr:rowOff>24554</xdr:rowOff>
    </xdr:to>
    <xdr:sp macro="" textlink="">
      <xdr:nvSpPr>
        <xdr:cNvPr id="476" name="楕円 475">
          <a:extLst>
            <a:ext uri="{FF2B5EF4-FFF2-40B4-BE49-F238E27FC236}">
              <a16:creationId xmlns:a16="http://schemas.microsoft.com/office/drawing/2014/main" xmlns="" id="{159E5839-9206-4722-8062-2E5EE7C5A534}"/>
            </a:ext>
          </a:extLst>
        </xdr:cNvPr>
        <xdr:cNvSpPr/>
      </xdr:nvSpPr>
      <xdr:spPr>
        <a:xfrm>
          <a:off x="16129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9330</xdr:rowOff>
    </xdr:from>
    <xdr:ext cx="736600" cy="259045"/>
    <xdr:sp macro="" textlink="">
      <xdr:nvSpPr>
        <xdr:cNvPr id="477" name="テキスト ボックス 476">
          <a:extLst>
            <a:ext uri="{FF2B5EF4-FFF2-40B4-BE49-F238E27FC236}">
              <a16:creationId xmlns:a16="http://schemas.microsoft.com/office/drawing/2014/main" xmlns="" id="{E6C33442-65B8-4C5D-8705-EA1C10A44562}"/>
            </a:ext>
          </a:extLst>
        </xdr:cNvPr>
        <xdr:cNvSpPr txBox="1"/>
      </xdr:nvSpPr>
      <xdr:spPr>
        <a:xfrm>
          <a:off x="15798800" y="326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74628</xdr:rowOff>
    </xdr:from>
    <xdr:to>
      <xdr:col>73</xdr:col>
      <xdr:colOff>44450</xdr:colOff>
      <xdr:row>20</xdr:row>
      <xdr:rowOff>4778</xdr:rowOff>
    </xdr:to>
    <xdr:sp macro="" textlink="">
      <xdr:nvSpPr>
        <xdr:cNvPr id="478" name="楕円 477">
          <a:extLst>
            <a:ext uri="{FF2B5EF4-FFF2-40B4-BE49-F238E27FC236}">
              <a16:creationId xmlns:a16="http://schemas.microsoft.com/office/drawing/2014/main" xmlns="" id="{B5D67CDC-6FE6-4B48-B3D2-34CA3A6BCB0A}"/>
            </a:ext>
          </a:extLst>
        </xdr:cNvPr>
        <xdr:cNvSpPr/>
      </xdr:nvSpPr>
      <xdr:spPr>
        <a:xfrm>
          <a:off x="15240000" y="33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161005</xdr:rowOff>
    </xdr:from>
    <xdr:ext cx="762000" cy="259045"/>
    <xdr:sp macro="" textlink="">
      <xdr:nvSpPr>
        <xdr:cNvPr id="479" name="テキスト ボックス 478">
          <a:extLst>
            <a:ext uri="{FF2B5EF4-FFF2-40B4-BE49-F238E27FC236}">
              <a16:creationId xmlns:a16="http://schemas.microsoft.com/office/drawing/2014/main" xmlns="" id="{080FE738-835C-4D97-9E57-2B76293110D8}"/>
            </a:ext>
          </a:extLst>
        </xdr:cNvPr>
        <xdr:cNvSpPr txBox="1"/>
      </xdr:nvSpPr>
      <xdr:spPr>
        <a:xfrm>
          <a:off x="14909800" y="341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91863</xdr:rowOff>
    </xdr:from>
    <xdr:to>
      <xdr:col>68</xdr:col>
      <xdr:colOff>203200</xdr:colOff>
      <xdr:row>20</xdr:row>
      <xdr:rowOff>22013</xdr:rowOff>
    </xdr:to>
    <xdr:sp macro="" textlink="">
      <xdr:nvSpPr>
        <xdr:cNvPr id="480" name="楕円 479">
          <a:extLst>
            <a:ext uri="{FF2B5EF4-FFF2-40B4-BE49-F238E27FC236}">
              <a16:creationId xmlns:a16="http://schemas.microsoft.com/office/drawing/2014/main" xmlns="" id="{6C48F3CB-5750-421F-B39C-0D3371E5DAFB}"/>
            </a:ext>
          </a:extLst>
        </xdr:cNvPr>
        <xdr:cNvSpPr/>
      </xdr:nvSpPr>
      <xdr:spPr>
        <a:xfrm>
          <a:off x="14351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6790</xdr:rowOff>
    </xdr:from>
    <xdr:ext cx="762000" cy="259045"/>
    <xdr:sp macro="" textlink="">
      <xdr:nvSpPr>
        <xdr:cNvPr id="481" name="テキスト ボックス 480">
          <a:extLst>
            <a:ext uri="{FF2B5EF4-FFF2-40B4-BE49-F238E27FC236}">
              <a16:creationId xmlns:a16="http://schemas.microsoft.com/office/drawing/2014/main" xmlns="" id="{F9296543-4FC9-4EDA-813F-D1DC9F4AD323}"/>
            </a:ext>
          </a:extLst>
        </xdr:cNvPr>
        <xdr:cNvSpPr txBox="1"/>
      </xdr:nvSpPr>
      <xdr:spPr>
        <a:xfrm>
          <a:off x="14020800" y="3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28666</xdr:rowOff>
    </xdr:from>
    <xdr:to>
      <xdr:col>64</xdr:col>
      <xdr:colOff>152400</xdr:colOff>
      <xdr:row>19</xdr:row>
      <xdr:rowOff>130266</xdr:rowOff>
    </xdr:to>
    <xdr:sp macro="" textlink="">
      <xdr:nvSpPr>
        <xdr:cNvPr id="482" name="楕円 481">
          <a:extLst>
            <a:ext uri="{FF2B5EF4-FFF2-40B4-BE49-F238E27FC236}">
              <a16:creationId xmlns:a16="http://schemas.microsoft.com/office/drawing/2014/main" xmlns="" id="{943456DE-4F95-4A2C-BA35-7068665BCA59}"/>
            </a:ext>
          </a:extLst>
        </xdr:cNvPr>
        <xdr:cNvSpPr/>
      </xdr:nvSpPr>
      <xdr:spPr>
        <a:xfrm>
          <a:off x="13462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115043</xdr:rowOff>
    </xdr:from>
    <xdr:ext cx="762000" cy="259045"/>
    <xdr:sp macro="" textlink="">
      <xdr:nvSpPr>
        <xdr:cNvPr id="483" name="テキスト ボックス 482">
          <a:extLst>
            <a:ext uri="{FF2B5EF4-FFF2-40B4-BE49-F238E27FC236}">
              <a16:creationId xmlns:a16="http://schemas.microsoft.com/office/drawing/2014/main" xmlns="" id="{C2A58B14-BB18-4B2D-8828-808014B00435}"/>
            </a:ext>
          </a:extLst>
        </xdr:cNvPr>
        <xdr:cNvSpPr txBox="1"/>
      </xdr:nvSpPr>
      <xdr:spPr>
        <a:xfrm>
          <a:off x="13131800" y="33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11,119
10,981
82.67
6,826,853
6,579,283
247,570
3,873,716
6,512,639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明朝" panose="02020600040205080304" pitchFamily="18" charset="-128"/>
              <a:ea typeface="ＭＳ Ｐ明朝" panose="02020600040205080304" pitchFamily="18" charset="-128"/>
            </a:rPr>
            <a:t>　前年度と比べ</a:t>
          </a:r>
          <a:r>
            <a:rPr kumimoji="1" lang="en-US" altLang="ja-JP" sz="1200">
              <a:latin typeface="ＭＳ Ｐ明朝" panose="02020600040205080304" pitchFamily="18" charset="-128"/>
              <a:ea typeface="ＭＳ Ｐ明朝" panose="02020600040205080304" pitchFamily="18" charset="-128"/>
            </a:rPr>
            <a:t>0.7</a:t>
          </a:r>
          <a:r>
            <a:rPr kumimoji="1" lang="ja-JP" altLang="en-US" sz="1200">
              <a:latin typeface="ＭＳ Ｐ明朝" panose="02020600040205080304" pitchFamily="18" charset="-128"/>
              <a:ea typeface="ＭＳ Ｐ明朝" panose="02020600040205080304" pitchFamily="18" charset="-128"/>
            </a:rPr>
            <a:t>ポイント上昇し、県平均より下回っているものの、類似団体平均と比べると</a:t>
          </a:r>
          <a:r>
            <a:rPr kumimoji="1" lang="en-US" altLang="ja-JP" sz="1200">
              <a:latin typeface="ＭＳ Ｐ明朝" panose="02020600040205080304" pitchFamily="18" charset="-128"/>
              <a:ea typeface="ＭＳ Ｐ明朝" panose="02020600040205080304" pitchFamily="18" charset="-128"/>
            </a:rPr>
            <a:t>3.1</a:t>
          </a:r>
          <a:r>
            <a:rPr kumimoji="1" lang="ja-JP" altLang="en-US" sz="1200">
              <a:latin typeface="ＭＳ Ｐ明朝" panose="02020600040205080304" pitchFamily="18" charset="-128"/>
              <a:ea typeface="ＭＳ Ｐ明朝" panose="02020600040205080304" pitchFamily="18" charset="-128"/>
            </a:rPr>
            <a:t>ポイント上回っている。</a:t>
          </a:r>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　今後は、更なる行財政改革の推進により人件費の抑制する必要があり。、施設の広域化等により、人件費の削減を図っていく方針である。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47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7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398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明朝" panose="02020600040205080304" pitchFamily="18" charset="-128"/>
              <a:ea typeface="ＭＳ Ｐ明朝" panose="02020600040205080304" pitchFamily="18" charset="-128"/>
            </a:rPr>
            <a:t>　これまでの行財政改革により、内部経費の見直しを進めた結果、類似団体平均より低い水準で推移している。</a:t>
          </a:r>
        </a:p>
        <a:p>
          <a:r>
            <a:rPr kumimoji="1" lang="ja-JP" altLang="en-US" sz="1200">
              <a:latin typeface="ＭＳ Ｐ明朝" panose="02020600040205080304" pitchFamily="18" charset="-128"/>
              <a:ea typeface="ＭＳ Ｐ明朝" panose="02020600040205080304" pitchFamily="18" charset="-128"/>
            </a:rPr>
            <a:t>　令和４年度は、主に新型コロナウイルス感染症関連の事業の減により前年度に比べて</a:t>
          </a:r>
          <a:r>
            <a:rPr kumimoji="1" lang="en-US" altLang="ja-JP" sz="1200">
              <a:latin typeface="ＭＳ Ｐ明朝" panose="02020600040205080304" pitchFamily="18" charset="-128"/>
              <a:ea typeface="ＭＳ Ｐ明朝" panose="02020600040205080304" pitchFamily="18" charset="-128"/>
            </a:rPr>
            <a:t>0.3</a:t>
          </a:r>
          <a:r>
            <a:rPr kumimoji="1" lang="ja-JP" altLang="en-US" sz="1200">
              <a:latin typeface="ＭＳ Ｐ明朝" panose="02020600040205080304" pitchFamily="18" charset="-128"/>
              <a:ea typeface="ＭＳ Ｐ明朝" panose="02020600040205080304" pitchFamily="18" charset="-128"/>
            </a:rPr>
            <a:t>ポイント減少しており、引き続き各種システム関連経費等の内部経費を見直すなど物件費の抑制に努めていく。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98425</xdr:rowOff>
    </xdr:from>
    <xdr:to>
      <xdr:col>82</xdr:col>
      <xdr:colOff>107950</xdr:colOff>
      <xdr:row>14</xdr:row>
      <xdr:rowOff>115570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5671800" y="24987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29845</xdr:rowOff>
    </xdr:from>
    <xdr:to>
      <xdr:col>78</xdr:col>
      <xdr:colOff>69850</xdr:colOff>
      <xdr:row>14</xdr:row>
      <xdr:rowOff>115570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4782800" y="24301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29845</xdr:rowOff>
    </xdr:from>
    <xdr:to>
      <xdr:col>73</xdr:col>
      <xdr:colOff>180975</xdr:colOff>
      <xdr:row>15</xdr:row>
      <xdr:rowOff>29845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3893800" y="243014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15</xdr:row>
      <xdr:rowOff>29845</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247586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47625</xdr:rowOff>
    </xdr:from>
    <xdr:to>
      <xdr:col>82</xdr:col>
      <xdr:colOff>158750</xdr:colOff>
      <xdr:row>14</xdr:row>
      <xdr:rowOff>149225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64152</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64770</xdr:rowOff>
    </xdr:from>
    <xdr:to>
      <xdr:col>78</xdr:col>
      <xdr:colOff>120650</xdr:colOff>
      <xdr:row>14</xdr:row>
      <xdr:rowOff>166370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5097</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233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150495</xdr:rowOff>
    </xdr:from>
    <xdr:to>
      <xdr:col>74</xdr:col>
      <xdr:colOff>31750</xdr:colOff>
      <xdr:row>14</xdr:row>
      <xdr:rowOff>80645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90822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明朝" panose="02020600040205080304" pitchFamily="18" charset="-128"/>
              <a:ea typeface="ＭＳ Ｐ明朝" panose="02020600040205080304" pitchFamily="18" charset="-128"/>
            </a:rPr>
            <a:t>　扶助費に係る経常収支比率は、前年度に比べて</a:t>
          </a:r>
          <a:r>
            <a:rPr kumimoji="1" lang="en-US" altLang="ja-JP" sz="1200">
              <a:latin typeface="ＭＳ Ｐ明朝" panose="02020600040205080304" pitchFamily="18" charset="-128"/>
              <a:ea typeface="ＭＳ Ｐ明朝" panose="02020600040205080304" pitchFamily="18" charset="-128"/>
            </a:rPr>
            <a:t>0.7</a:t>
          </a:r>
          <a:r>
            <a:rPr kumimoji="1" lang="ja-JP" altLang="en-US" sz="1200">
              <a:latin typeface="ＭＳ Ｐ明朝" panose="02020600040205080304" pitchFamily="18" charset="-128"/>
              <a:ea typeface="ＭＳ Ｐ明朝" panose="02020600040205080304" pitchFamily="18" charset="-128"/>
            </a:rPr>
            <a:t>ポイント上昇し、類似団体平均と比べても</a:t>
          </a:r>
          <a:r>
            <a:rPr kumimoji="1" lang="en-US" altLang="ja-JP" sz="1200">
              <a:latin typeface="ＭＳ Ｐ明朝" panose="02020600040205080304" pitchFamily="18" charset="-128"/>
              <a:ea typeface="ＭＳ Ｐ明朝" panose="02020600040205080304" pitchFamily="18" charset="-128"/>
            </a:rPr>
            <a:t>0.4</a:t>
          </a:r>
          <a:r>
            <a:rPr kumimoji="1" lang="ja-JP" altLang="en-US" sz="1200">
              <a:latin typeface="ＭＳ Ｐ明朝" panose="02020600040205080304" pitchFamily="18" charset="-128"/>
              <a:ea typeface="ＭＳ Ｐ明朝" panose="02020600040205080304" pitchFamily="18" charset="-128"/>
            </a:rPr>
            <a:t>ポイント上回っている。</a:t>
          </a:r>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これは、高校生までの医療費を無償化したことによる医療助成費の増が主な要因となっている。</a:t>
          </a:r>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　社会保障関連経費は町の努力で削減することが難しいが、資格審査等の適正化を進めていくことで、今後も引き続き、できる限りの抑制に努める。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107950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1320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明朝" panose="02020600040205080304" pitchFamily="18" charset="-128"/>
              <a:ea typeface="ＭＳ Ｐ明朝" panose="02020600040205080304" pitchFamily="18" charset="-128"/>
            </a:rPr>
            <a:t>　令和４年度は、一部、経常的な支出に対しふるさと市川応援基金繰入金を充当したことにより、経常一般財源が減少し、経常収支比率は前年度に比べて</a:t>
          </a:r>
          <a:r>
            <a:rPr kumimoji="1" lang="en-US" altLang="ja-JP" sz="1200">
              <a:latin typeface="ＭＳ Ｐ明朝" panose="02020600040205080304" pitchFamily="18" charset="-128"/>
              <a:ea typeface="ＭＳ Ｐ明朝" panose="02020600040205080304" pitchFamily="18" charset="-128"/>
            </a:rPr>
            <a:t>0.3</a:t>
          </a:r>
          <a:r>
            <a:rPr kumimoji="1" lang="ja-JP" altLang="en-US" sz="1200">
              <a:latin typeface="ＭＳ Ｐ明朝" panose="02020600040205080304" pitchFamily="18" charset="-128"/>
              <a:ea typeface="ＭＳ Ｐ明朝" panose="02020600040205080304" pitchFamily="18" charset="-128"/>
            </a:rPr>
            <a:t>ポイント減少した。</a:t>
          </a:r>
        </a:p>
        <a:p>
          <a:r>
            <a:rPr kumimoji="1" lang="ja-JP" altLang="en-US" sz="1200">
              <a:latin typeface="ＭＳ Ｐ明朝" panose="02020600040205080304" pitchFamily="18" charset="-128"/>
              <a:ea typeface="ＭＳ Ｐ明朝" panose="02020600040205080304" pitchFamily="18" charset="-128"/>
            </a:rPr>
            <a:t>　今後は、更なる高齢化に伴い、介護保険事業等の繰出金が増加すると見込まれるため、介護保険料の適正化を図るなど経費の抑制に努める。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136525</xdr:rowOff>
    </xdr:from>
    <xdr:to>
      <xdr:col>82</xdr:col>
      <xdr:colOff>107950</xdr:colOff>
      <xdr:row>55</xdr:row>
      <xdr:rowOff>165100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566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31750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50800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69850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85725</xdr:rowOff>
    </xdr:from>
    <xdr:to>
      <xdr:col>82</xdr:col>
      <xdr:colOff>158750</xdr:colOff>
      <xdr:row>56</xdr:row>
      <xdr:rowOff>15875</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102252</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明朝" panose="02020600040205080304" pitchFamily="18" charset="-128"/>
              <a:ea typeface="ＭＳ Ｐ明朝" panose="02020600040205080304" pitchFamily="18" charset="-128"/>
            </a:rPr>
            <a:t>　類似団体平均を</a:t>
          </a:r>
          <a:r>
            <a:rPr kumimoji="1" lang="en-US" altLang="ja-JP" sz="1200">
              <a:latin typeface="ＭＳ Ｐ明朝" panose="02020600040205080304" pitchFamily="18" charset="-128"/>
              <a:ea typeface="ＭＳ Ｐ明朝" panose="02020600040205080304" pitchFamily="18" charset="-128"/>
            </a:rPr>
            <a:t>1.5</a:t>
          </a:r>
          <a:r>
            <a:rPr kumimoji="1" lang="ja-JP" altLang="en-US" sz="1200">
              <a:latin typeface="ＭＳ Ｐ明朝" panose="02020600040205080304" pitchFamily="18" charset="-128"/>
              <a:ea typeface="ＭＳ Ｐ明朝" panose="02020600040205080304" pitchFamily="18" charset="-128"/>
            </a:rPr>
            <a:t>ポイント上回っているが、これは主に平成</a:t>
          </a:r>
          <a:r>
            <a:rPr kumimoji="1" lang="en-US" altLang="ja-JP" sz="1200">
              <a:latin typeface="ＭＳ Ｐ明朝" panose="02020600040205080304" pitchFamily="18" charset="-128"/>
              <a:ea typeface="ＭＳ Ｐ明朝" panose="02020600040205080304" pitchFamily="18" charset="-128"/>
            </a:rPr>
            <a:t>21</a:t>
          </a:r>
          <a:r>
            <a:rPr kumimoji="1" lang="ja-JP" altLang="en-US" sz="1200">
              <a:latin typeface="ＭＳ Ｐ明朝" panose="02020600040205080304" pitchFamily="18" charset="-128"/>
              <a:ea typeface="ＭＳ Ｐ明朝" panose="02020600040205080304" pitchFamily="18" charset="-128"/>
            </a:rPr>
            <a:t>年度から下水道事業会計を法適用事業に切り替えたことにより、繰出金から補助金に切り替わったことが主な要因である。</a:t>
          </a:r>
        </a:p>
        <a:p>
          <a:r>
            <a:rPr kumimoji="1" lang="ja-JP" altLang="en-US" sz="1200">
              <a:latin typeface="ＭＳ Ｐ明朝" panose="02020600040205080304" pitchFamily="18" charset="-128"/>
              <a:ea typeface="ＭＳ Ｐ明朝" panose="02020600040205080304" pitchFamily="18" charset="-128"/>
            </a:rPr>
            <a:t>　令和</a:t>
          </a:r>
          <a:r>
            <a:rPr kumimoji="1" lang="en-US" altLang="ja-JP" sz="1200">
              <a:latin typeface="ＭＳ Ｐ明朝" panose="02020600040205080304" pitchFamily="18" charset="-128"/>
              <a:ea typeface="ＭＳ Ｐ明朝" panose="02020600040205080304" pitchFamily="18" charset="-128"/>
            </a:rPr>
            <a:t>4</a:t>
          </a:r>
          <a:r>
            <a:rPr kumimoji="1" lang="ja-JP" altLang="en-US" sz="1200">
              <a:latin typeface="ＭＳ Ｐ明朝" panose="02020600040205080304" pitchFamily="18" charset="-128"/>
              <a:ea typeface="ＭＳ Ｐ明朝" panose="02020600040205080304" pitchFamily="18" charset="-128"/>
            </a:rPr>
            <a:t>年度は一部事務組合（ごみ）の負担金の増等により、前年度に比べて</a:t>
          </a:r>
          <a:r>
            <a:rPr kumimoji="1" lang="en-US" altLang="ja-JP" sz="1200">
              <a:latin typeface="ＭＳ Ｐ明朝" panose="02020600040205080304" pitchFamily="18" charset="-128"/>
              <a:ea typeface="ＭＳ Ｐ明朝" panose="02020600040205080304" pitchFamily="18" charset="-128"/>
            </a:rPr>
            <a:t>1.1</a:t>
          </a:r>
          <a:r>
            <a:rPr kumimoji="1" lang="ja-JP" altLang="en-US" sz="1200">
              <a:latin typeface="ＭＳ Ｐ明朝" panose="02020600040205080304" pitchFamily="18" charset="-128"/>
              <a:ea typeface="ＭＳ Ｐ明朝" panose="02020600040205080304" pitchFamily="18" charset="-128"/>
            </a:rPr>
            <a:t>ポイント上昇しており、今後も下水道事業の補助金の増により上昇をしていく見込みである。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20320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6108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161290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20320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20320</xdr:rowOff>
    </xdr:from>
    <xdr:to>
      <xdr:col>69</xdr:col>
      <xdr:colOff>92075</xdr:colOff>
      <xdr:row>36</xdr:row>
      <xdr:rowOff>127000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25417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55897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公債費比率は、前年度に比べて</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0.3</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上昇し</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、類似団体平均</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と同数となっている</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今後は、公共施設等の老朽化対策事業や</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新ごみ処理施設整備事業や消防署建て替え事業</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により、公債費率は上昇が見込まれることから、</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計画にある事業以外の</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投資的経費を抑制し、地方債の新規発行を極力抑えるよう努める。</a:t>
          </a:r>
          <a:endParaRPr lang="ja-JP" altLang="ja-JP" sz="12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74422</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987800" y="13262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69850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098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101854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2209800" y="13271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101854</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1320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明朝" panose="02020600040205080304" pitchFamily="18" charset="-128"/>
              <a:ea typeface="ＭＳ Ｐ明朝" panose="02020600040205080304" pitchFamily="18" charset="-128"/>
            </a:rPr>
            <a:t>　類似団体平均と比べても</a:t>
          </a:r>
          <a:r>
            <a:rPr kumimoji="1" lang="en-US" altLang="ja-JP" sz="1200">
              <a:latin typeface="ＭＳ Ｐ明朝" panose="02020600040205080304" pitchFamily="18" charset="-128"/>
              <a:ea typeface="ＭＳ Ｐ明朝" panose="02020600040205080304" pitchFamily="18" charset="-128"/>
            </a:rPr>
            <a:t>1.0</a:t>
          </a:r>
          <a:r>
            <a:rPr kumimoji="1" lang="ja-JP" altLang="en-US" sz="1200">
              <a:latin typeface="ＭＳ Ｐ明朝" panose="02020600040205080304" pitchFamily="18" charset="-128"/>
              <a:ea typeface="ＭＳ Ｐ明朝" panose="02020600040205080304" pitchFamily="18" charset="-128"/>
            </a:rPr>
            <a:t>ポイント高く、昨年度からも</a:t>
          </a:r>
          <a:r>
            <a:rPr kumimoji="1" lang="en-US" altLang="ja-JP" sz="1200">
              <a:latin typeface="ＭＳ Ｐ明朝" panose="02020600040205080304" pitchFamily="18" charset="-128"/>
              <a:ea typeface="ＭＳ Ｐ明朝" panose="02020600040205080304" pitchFamily="18" charset="-128"/>
            </a:rPr>
            <a:t>1.9</a:t>
          </a:r>
          <a:r>
            <a:rPr kumimoji="1" lang="ja-JP" altLang="en-US" sz="1200">
              <a:latin typeface="ＭＳ Ｐ明朝" panose="02020600040205080304" pitchFamily="18" charset="-128"/>
              <a:ea typeface="ＭＳ Ｐ明朝" panose="02020600040205080304" pitchFamily="18" charset="-128"/>
            </a:rPr>
            <a:t>ポイント上昇している。</a:t>
          </a:r>
        </a:p>
        <a:p>
          <a:r>
            <a:rPr kumimoji="1" lang="ja-JP" altLang="en-US" sz="1200">
              <a:latin typeface="ＭＳ Ｐ明朝" panose="02020600040205080304" pitchFamily="18" charset="-128"/>
              <a:ea typeface="ＭＳ Ｐ明朝" panose="02020600040205080304" pitchFamily="18" charset="-128"/>
            </a:rPr>
            <a:t>　今後は更なる行財政改革の推進等により、各種経費を抑制していく方針である。</a:t>
          </a:r>
        </a:p>
        <a:p>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070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85852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4782800" y="13070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149861</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149861</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75709</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10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136228</xdr:rowOff>
    </xdr:from>
    <xdr:to>
      <xdr:col>29</xdr:col>
      <xdr:colOff>127000</xdr:colOff>
      <xdr:row>17</xdr:row>
      <xdr:rowOff>158882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098503"/>
          <a:ext cx="647700" cy="2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158882</xdr:rowOff>
    </xdr:from>
    <xdr:to>
      <xdr:col>26</xdr:col>
      <xdr:colOff>50800</xdr:colOff>
      <xdr:row>18</xdr:row>
      <xdr:rowOff>27269</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21157"/>
          <a:ext cx="6985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27269</xdr:rowOff>
    </xdr:from>
    <xdr:to>
      <xdr:col>22</xdr:col>
      <xdr:colOff>114300</xdr:colOff>
      <xdr:row>18</xdr:row>
      <xdr:rowOff>54526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160994"/>
          <a:ext cx="698500" cy="27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54526</xdr:rowOff>
    </xdr:from>
    <xdr:to>
      <xdr:col>18</xdr:col>
      <xdr:colOff>177800</xdr:colOff>
      <xdr:row>18</xdr:row>
      <xdr:rowOff>70483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188251"/>
          <a:ext cx="698500" cy="1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85428</xdr:rowOff>
    </xdr:from>
    <xdr:to>
      <xdr:col>29</xdr:col>
      <xdr:colOff>177800</xdr:colOff>
      <xdr:row>18</xdr:row>
      <xdr:rowOff>15578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4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57505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1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108082</xdr:rowOff>
    </xdr:from>
    <xdr:to>
      <xdr:col>26</xdr:col>
      <xdr:colOff>101600</xdr:colOff>
      <xdr:row>18</xdr:row>
      <xdr:rowOff>38232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07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23009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5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147919</xdr:rowOff>
    </xdr:from>
    <xdr:to>
      <xdr:col>22</xdr:col>
      <xdr:colOff>165100</xdr:colOff>
      <xdr:row>18</xdr:row>
      <xdr:rowOff>78069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1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62846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19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3726</xdr:rowOff>
    </xdr:from>
    <xdr:to>
      <xdr:col>19</xdr:col>
      <xdr:colOff>38100</xdr:colOff>
      <xdr:row>18</xdr:row>
      <xdr:rowOff>105326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3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90103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19683</xdr:rowOff>
    </xdr:from>
    <xdr:to>
      <xdr:col>15</xdr:col>
      <xdr:colOff>101600</xdr:colOff>
      <xdr:row>18</xdr:row>
      <xdr:rowOff>121283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5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106060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53429</xdr:rowOff>
    </xdr:from>
    <xdr:to>
      <xdr:col>29</xdr:col>
      <xdr:colOff>127000</xdr:colOff>
      <xdr:row>36</xdr:row>
      <xdr:rowOff>55067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006679"/>
          <a:ext cx="6477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55067</xdr:rowOff>
    </xdr:from>
    <xdr:to>
      <xdr:col>26</xdr:col>
      <xdr:colOff>50800</xdr:colOff>
      <xdr:row>36</xdr:row>
      <xdr:rowOff>130239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008317"/>
          <a:ext cx="698500" cy="7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130239</xdr:rowOff>
    </xdr:from>
    <xdr:to>
      <xdr:col>22</xdr:col>
      <xdr:colOff>114300</xdr:colOff>
      <xdr:row>36</xdr:row>
      <xdr:rowOff>170072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083489"/>
          <a:ext cx="698500" cy="3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150565</xdr:rowOff>
    </xdr:from>
    <xdr:to>
      <xdr:col>18</xdr:col>
      <xdr:colOff>177800</xdr:colOff>
      <xdr:row>36</xdr:row>
      <xdr:rowOff>170072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103815"/>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2629</xdr:rowOff>
    </xdr:from>
    <xdr:to>
      <xdr:col>29</xdr:col>
      <xdr:colOff>177800</xdr:colOff>
      <xdr:row>36</xdr:row>
      <xdr:rowOff>104229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5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317606</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9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4267</xdr:rowOff>
    </xdr:from>
    <xdr:to>
      <xdr:col>26</xdr:col>
      <xdr:colOff>101600</xdr:colOff>
      <xdr:row>36</xdr:row>
      <xdr:rowOff>105867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5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116044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72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79439</xdr:rowOff>
    </xdr:from>
    <xdr:to>
      <xdr:col>22</xdr:col>
      <xdr:colOff>165100</xdr:colOff>
      <xdr:row>37</xdr:row>
      <xdr:rowOff>9589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03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165816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1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119272</xdr:rowOff>
    </xdr:from>
    <xdr:to>
      <xdr:col>19</xdr:col>
      <xdr:colOff>38100</xdr:colOff>
      <xdr:row>37</xdr:row>
      <xdr:rowOff>49422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07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34199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5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99765</xdr:rowOff>
    </xdr:from>
    <xdr:to>
      <xdr:col>15</xdr:col>
      <xdr:colOff>101600</xdr:colOff>
      <xdr:row>37</xdr:row>
      <xdr:rowOff>29915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5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14692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11,119
10,981
82.67
6,826,853
6,579,283
247,570
3,873,716
6,512,639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94513</xdr:rowOff>
    </xdr:from>
    <xdr:to>
      <xdr:col>24</xdr:col>
      <xdr:colOff>63500</xdr:colOff>
      <xdr:row>35</xdr:row>
      <xdr:rowOff>131699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95263"/>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131699</xdr:rowOff>
    </xdr:from>
    <xdr:to>
      <xdr:col>19</xdr:col>
      <xdr:colOff>177800</xdr:colOff>
      <xdr:row>36</xdr:row>
      <xdr:rowOff>23927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132449"/>
          <a:ext cx="889000" cy="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23927</xdr:rowOff>
    </xdr:from>
    <xdr:to>
      <xdr:col>15</xdr:col>
      <xdr:colOff>50800</xdr:colOff>
      <xdr:row>37</xdr:row>
      <xdr:rowOff>82804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196127"/>
          <a:ext cx="889000" cy="2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82804</xdr:rowOff>
    </xdr:from>
    <xdr:to>
      <xdr:col>10</xdr:col>
      <xdr:colOff>114300</xdr:colOff>
      <xdr:row>37</xdr:row>
      <xdr:rowOff>106934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264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43713</xdr:rowOff>
    </xdr:from>
    <xdr:to>
      <xdr:col>24</xdr:col>
      <xdr:colOff>114300</xdr:colOff>
      <xdr:row>35</xdr:row>
      <xdr:rowOff>145313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66590</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9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80899</xdr:rowOff>
    </xdr:from>
    <xdr:to>
      <xdr:col>20</xdr:col>
      <xdr:colOff>38100</xdr:colOff>
      <xdr:row>36</xdr:row>
      <xdr:rowOff>11049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27576</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8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144577</xdr:rowOff>
    </xdr:from>
    <xdr:to>
      <xdr:col>15</xdr:col>
      <xdr:colOff>101600</xdr:colOff>
      <xdr:row>36</xdr:row>
      <xdr:rowOff>74727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91254</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9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32004</xdr:rowOff>
    </xdr:from>
    <xdr:to>
      <xdr:col>10</xdr:col>
      <xdr:colOff>165100</xdr:colOff>
      <xdr:row>37</xdr:row>
      <xdr:rowOff>133604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124731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56134</xdr:rowOff>
    </xdr:from>
    <xdr:to>
      <xdr:col>6</xdr:col>
      <xdr:colOff>38100</xdr:colOff>
      <xdr:row>37</xdr:row>
      <xdr:rowOff>157734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148861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158274</xdr:rowOff>
    </xdr:from>
    <xdr:to>
      <xdr:col>24</xdr:col>
      <xdr:colOff>63500</xdr:colOff>
      <xdr:row>56</xdr:row>
      <xdr:rowOff>171110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59474"/>
          <a:ext cx="8382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158274</xdr:rowOff>
    </xdr:from>
    <xdr:to>
      <xdr:col>19</xdr:col>
      <xdr:colOff>177800</xdr:colOff>
      <xdr:row>57</xdr:row>
      <xdr:rowOff>29522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759474"/>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17700</xdr:rowOff>
    </xdr:from>
    <xdr:to>
      <xdr:col>15</xdr:col>
      <xdr:colOff>50800</xdr:colOff>
      <xdr:row>57</xdr:row>
      <xdr:rowOff>29522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790350"/>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17700</xdr:rowOff>
    </xdr:from>
    <xdr:to>
      <xdr:col>10</xdr:col>
      <xdr:colOff>114300</xdr:colOff>
      <xdr:row>57</xdr:row>
      <xdr:rowOff>76138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790350"/>
          <a:ext cx="889000" cy="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120310</xdr:rowOff>
    </xdr:from>
    <xdr:to>
      <xdr:col>24</xdr:col>
      <xdr:colOff>114300</xdr:colOff>
      <xdr:row>57</xdr:row>
      <xdr:rowOff>50460</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98737</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69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107474</xdr:rowOff>
    </xdr:from>
    <xdr:to>
      <xdr:col>20</xdr:col>
      <xdr:colOff>38100</xdr:colOff>
      <xdr:row>57</xdr:row>
      <xdr:rowOff>37624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7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54151</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48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150172</xdr:rowOff>
    </xdr:from>
    <xdr:to>
      <xdr:col>15</xdr:col>
      <xdr:colOff>101600</xdr:colOff>
      <xdr:row>57</xdr:row>
      <xdr:rowOff>80322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7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96849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5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138350</xdr:rowOff>
    </xdr:from>
    <xdr:to>
      <xdr:col>10</xdr:col>
      <xdr:colOff>165100</xdr:colOff>
      <xdr:row>57</xdr:row>
      <xdr:rowOff>68500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7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59627</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83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25338</xdr:rowOff>
    </xdr:from>
    <xdr:to>
      <xdr:col>6</xdr:col>
      <xdr:colOff>38100</xdr:colOff>
      <xdr:row>57</xdr:row>
      <xdr:rowOff>126938</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7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118065</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89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104136</xdr:rowOff>
    </xdr:from>
    <xdr:to>
      <xdr:col>24</xdr:col>
      <xdr:colOff>63500</xdr:colOff>
      <xdr:row>78</xdr:row>
      <xdr:rowOff>170202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477236"/>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102439</xdr:rowOff>
    </xdr:from>
    <xdr:to>
      <xdr:col>19</xdr:col>
      <xdr:colOff>177800</xdr:colOff>
      <xdr:row>78</xdr:row>
      <xdr:rowOff>104136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475539"/>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102439</xdr:rowOff>
    </xdr:from>
    <xdr:to>
      <xdr:col>15</xdr:col>
      <xdr:colOff>50800</xdr:colOff>
      <xdr:row>78</xdr:row>
      <xdr:rowOff>150020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475539"/>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150020</xdr:rowOff>
    </xdr:from>
    <xdr:to>
      <xdr:col>10</xdr:col>
      <xdr:colOff>114300</xdr:colOff>
      <xdr:row>78</xdr:row>
      <xdr:rowOff>160079</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52312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119402</xdr:rowOff>
    </xdr:from>
    <xdr:to>
      <xdr:col>24</xdr:col>
      <xdr:colOff>114300</xdr:colOff>
      <xdr:row>79</xdr:row>
      <xdr:rowOff>49552</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34329</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40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53336</xdr:rowOff>
    </xdr:from>
    <xdr:to>
      <xdr:col>20</xdr:col>
      <xdr:colOff>38100</xdr:colOff>
      <xdr:row>78</xdr:row>
      <xdr:rowOff>154936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146063</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1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51639</xdr:rowOff>
    </xdr:from>
    <xdr:to>
      <xdr:col>15</xdr:col>
      <xdr:colOff>101600</xdr:colOff>
      <xdr:row>78</xdr:row>
      <xdr:rowOff>153239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144366</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99220</xdr:rowOff>
    </xdr:from>
    <xdr:to>
      <xdr:col>10</xdr:col>
      <xdr:colOff>165100</xdr:colOff>
      <xdr:row>79</xdr:row>
      <xdr:rowOff>29370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20497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109279</xdr:rowOff>
    </xdr:from>
    <xdr:to>
      <xdr:col>6</xdr:col>
      <xdr:colOff>38100</xdr:colOff>
      <xdr:row>79</xdr:row>
      <xdr:rowOff>39429</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30556</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7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146934</xdr:rowOff>
    </xdr:from>
    <xdr:to>
      <xdr:col>24</xdr:col>
      <xdr:colOff>63500</xdr:colOff>
      <xdr:row>96</xdr:row>
      <xdr:rowOff>140729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434684"/>
          <a:ext cx="8382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146934</xdr:rowOff>
    </xdr:from>
    <xdr:to>
      <xdr:col>19</xdr:col>
      <xdr:colOff>177800</xdr:colOff>
      <xdr:row>97</xdr:row>
      <xdr:rowOff>171052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434684"/>
          <a:ext cx="889000" cy="3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171052</xdr:rowOff>
    </xdr:from>
    <xdr:to>
      <xdr:col>15</xdr:col>
      <xdr:colOff>50800</xdr:colOff>
      <xdr:row>98</xdr:row>
      <xdr:rowOff>74369</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801702"/>
          <a:ext cx="889000" cy="7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73259</xdr:rowOff>
    </xdr:from>
    <xdr:to>
      <xdr:col>10</xdr:col>
      <xdr:colOff>114300</xdr:colOff>
      <xdr:row>98</xdr:row>
      <xdr:rowOff>74369</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6875359"/>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5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68356</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5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96134</xdr:rowOff>
    </xdr:from>
    <xdr:to>
      <xdr:col>20</xdr:col>
      <xdr:colOff>38100</xdr:colOff>
      <xdr:row>96</xdr:row>
      <xdr:rowOff>26284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3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17411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47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120252</xdr:rowOff>
    </xdr:from>
    <xdr:to>
      <xdr:col>15</xdr:col>
      <xdr:colOff>101600</xdr:colOff>
      <xdr:row>98</xdr:row>
      <xdr:rowOff>50402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7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41529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23569</xdr:rowOff>
    </xdr:from>
    <xdr:to>
      <xdr:col>10</xdr:col>
      <xdr:colOff>165100</xdr:colOff>
      <xdr:row>98</xdr:row>
      <xdr:rowOff>125169</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8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116296</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9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22459</xdr:rowOff>
    </xdr:from>
    <xdr:to>
      <xdr:col>6</xdr:col>
      <xdr:colOff>38100</xdr:colOff>
      <xdr:row>98</xdr:row>
      <xdr:rowOff>124059</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115186</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9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167096</xdr:rowOff>
    </xdr:from>
    <xdr:to>
      <xdr:col>55</xdr:col>
      <xdr:colOff>0</xdr:colOff>
      <xdr:row>36</xdr:row>
      <xdr:rowOff>36259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167846"/>
          <a:ext cx="838200" cy="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82998</xdr:rowOff>
    </xdr:from>
    <xdr:to>
      <xdr:col>50</xdr:col>
      <xdr:colOff>114300</xdr:colOff>
      <xdr:row>36</xdr:row>
      <xdr:rowOff>36259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5740848"/>
          <a:ext cx="889000" cy="4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82998</xdr:rowOff>
    </xdr:from>
    <xdr:to>
      <xdr:col>45</xdr:col>
      <xdr:colOff>177800</xdr:colOff>
      <xdr:row>36</xdr:row>
      <xdr:rowOff>75532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5740848"/>
          <a:ext cx="889000" cy="50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65227</xdr:rowOff>
    </xdr:from>
    <xdr:to>
      <xdr:col>41</xdr:col>
      <xdr:colOff>50800</xdr:colOff>
      <xdr:row>36</xdr:row>
      <xdr:rowOff>75532</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6237427"/>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116296</xdr:rowOff>
    </xdr:from>
    <xdr:to>
      <xdr:col>55</xdr:col>
      <xdr:colOff>50800</xdr:colOff>
      <xdr:row>36</xdr:row>
      <xdr:rowOff>46446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11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94723</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156909</xdr:rowOff>
    </xdr:from>
    <xdr:to>
      <xdr:col>50</xdr:col>
      <xdr:colOff>165100</xdr:colOff>
      <xdr:row>36</xdr:row>
      <xdr:rowOff>87059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78186</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6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32198</xdr:rowOff>
    </xdr:from>
    <xdr:to>
      <xdr:col>46</xdr:col>
      <xdr:colOff>38100</xdr:colOff>
      <xdr:row>33</xdr:row>
      <xdr:rowOff>133798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56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124925</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578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24732</xdr:rowOff>
    </xdr:from>
    <xdr:to>
      <xdr:col>41</xdr:col>
      <xdr:colOff>101600</xdr:colOff>
      <xdr:row>36</xdr:row>
      <xdr:rowOff>126332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1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117459</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2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14427</xdr:rowOff>
    </xdr:from>
    <xdr:to>
      <xdr:col>36</xdr:col>
      <xdr:colOff>165100</xdr:colOff>
      <xdr:row>36</xdr:row>
      <xdr:rowOff>116027</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1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132554</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59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84493</xdr:rowOff>
    </xdr:from>
    <xdr:to>
      <xdr:col>55</xdr:col>
      <xdr:colOff>0</xdr:colOff>
      <xdr:row>58</xdr:row>
      <xdr:rowOff>98297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10028593"/>
          <a:ext cx="8382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162883</xdr:rowOff>
    </xdr:from>
    <xdr:to>
      <xdr:col>50</xdr:col>
      <xdr:colOff>114300</xdr:colOff>
      <xdr:row>58</xdr:row>
      <xdr:rowOff>84493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935533"/>
          <a:ext cx="889000" cy="9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162883</xdr:rowOff>
    </xdr:from>
    <xdr:to>
      <xdr:col>45</xdr:col>
      <xdr:colOff>177800</xdr:colOff>
      <xdr:row>58</xdr:row>
      <xdr:rowOff>128129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9935533"/>
          <a:ext cx="889000" cy="1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61408</xdr:rowOff>
    </xdr:from>
    <xdr:to>
      <xdr:col>41</xdr:col>
      <xdr:colOff>50800</xdr:colOff>
      <xdr:row>58</xdr:row>
      <xdr:rowOff>128129</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6972300" y="9834058"/>
          <a:ext cx="889000" cy="23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47497</xdr:rowOff>
    </xdr:from>
    <xdr:to>
      <xdr:col>55</xdr:col>
      <xdr:colOff>50800</xdr:colOff>
      <xdr:row>58</xdr:row>
      <xdr:rowOff>149097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99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133874</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9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33693</xdr:rowOff>
    </xdr:from>
    <xdr:to>
      <xdr:col>50</xdr:col>
      <xdr:colOff>165100</xdr:colOff>
      <xdr:row>58</xdr:row>
      <xdr:rowOff>135293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9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126420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100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112083</xdr:rowOff>
    </xdr:from>
    <xdr:to>
      <xdr:col>46</xdr:col>
      <xdr:colOff>38100</xdr:colOff>
      <xdr:row>58</xdr:row>
      <xdr:rowOff>42233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8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33360</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9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77329</xdr:rowOff>
    </xdr:from>
    <xdr:to>
      <xdr:col>41</xdr:col>
      <xdr:colOff>101600</xdr:colOff>
      <xdr:row>59</xdr:row>
      <xdr:rowOff>7479</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100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170056</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101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10608</xdr:rowOff>
    </xdr:from>
    <xdr:to>
      <xdr:col>36</xdr:col>
      <xdr:colOff>165100</xdr:colOff>
      <xdr:row>57</xdr:row>
      <xdr:rowOff>112208</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7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128735</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5" y="955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98630</xdr:rowOff>
    </xdr:from>
    <xdr:to>
      <xdr:col>55</xdr:col>
      <xdr:colOff>0</xdr:colOff>
      <xdr:row>78</xdr:row>
      <xdr:rowOff>113192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471730"/>
          <a:ext cx="8382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25848</xdr:rowOff>
    </xdr:from>
    <xdr:to>
      <xdr:col>50</xdr:col>
      <xdr:colOff>114300</xdr:colOff>
      <xdr:row>78</xdr:row>
      <xdr:rowOff>98630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398948"/>
          <a:ext cx="889000" cy="7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25848</xdr:rowOff>
    </xdr:from>
    <xdr:to>
      <xdr:col>45</xdr:col>
      <xdr:colOff>177800</xdr:colOff>
      <xdr:row>78</xdr:row>
      <xdr:rowOff>100225</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398948"/>
          <a:ext cx="889000" cy="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100225</xdr:rowOff>
    </xdr:from>
    <xdr:to>
      <xdr:col>41</xdr:col>
      <xdr:colOff>50800</xdr:colOff>
      <xdr:row>78</xdr:row>
      <xdr:rowOff>117918</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473325"/>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62392</xdr:rowOff>
    </xdr:from>
    <xdr:to>
      <xdr:col>55</xdr:col>
      <xdr:colOff>50800</xdr:colOff>
      <xdr:row>78</xdr:row>
      <xdr:rowOff>163992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4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148769</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3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47830</xdr:rowOff>
    </xdr:from>
    <xdr:to>
      <xdr:col>50</xdr:col>
      <xdr:colOff>165100</xdr:colOff>
      <xdr:row>78</xdr:row>
      <xdr:rowOff>149430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4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140557</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04428" y="135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146498</xdr:rowOff>
    </xdr:from>
    <xdr:to>
      <xdr:col>46</xdr:col>
      <xdr:colOff>38100</xdr:colOff>
      <xdr:row>78</xdr:row>
      <xdr:rowOff>76648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3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67775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44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49425</xdr:rowOff>
    </xdr:from>
    <xdr:to>
      <xdr:col>41</xdr:col>
      <xdr:colOff>101600</xdr:colOff>
      <xdr:row>78</xdr:row>
      <xdr:rowOff>151025</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4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142152</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26428" y="135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67118</xdr:rowOff>
    </xdr:from>
    <xdr:to>
      <xdr:col>36</xdr:col>
      <xdr:colOff>165100</xdr:colOff>
      <xdr:row>78</xdr:row>
      <xdr:rowOff>168718</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159845</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37428" y="135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119391</xdr:rowOff>
    </xdr:from>
    <xdr:to>
      <xdr:col>55</xdr:col>
      <xdr:colOff>0</xdr:colOff>
      <xdr:row>97</xdr:row>
      <xdr:rowOff>135548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6750041"/>
          <a:ext cx="8382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90953</xdr:rowOff>
    </xdr:from>
    <xdr:to>
      <xdr:col>50</xdr:col>
      <xdr:colOff>114300</xdr:colOff>
      <xdr:row>97</xdr:row>
      <xdr:rowOff>135548</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6721603"/>
          <a:ext cx="889000" cy="4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90953</xdr:rowOff>
    </xdr:from>
    <xdr:to>
      <xdr:col>45</xdr:col>
      <xdr:colOff>177800</xdr:colOff>
      <xdr:row>98</xdr:row>
      <xdr:rowOff>25236</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721603"/>
          <a:ext cx="8890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66625</xdr:rowOff>
    </xdr:from>
    <xdr:to>
      <xdr:col>41</xdr:col>
      <xdr:colOff>50800</xdr:colOff>
      <xdr:row>98</xdr:row>
      <xdr:rowOff>25236</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6972300" y="16525825"/>
          <a:ext cx="889000" cy="30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68591</xdr:rowOff>
    </xdr:from>
    <xdr:to>
      <xdr:col>55</xdr:col>
      <xdr:colOff>50800</xdr:colOff>
      <xdr:row>97</xdr:row>
      <xdr:rowOff>170191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6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47018</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67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84748</xdr:rowOff>
    </xdr:from>
    <xdr:to>
      <xdr:col>50</xdr:col>
      <xdr:colOff>165100</xdr:colOff>
      <xdr:row>98</xdr:row>
      <xdr:rowOff>14898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7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6025</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8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40153</xdr:rowOff>
    </xdr:from>
    <xdr:to>
      <xdr:col>46</xdr:col>
      <xdr:colOff>38100</xdr:colOff>
      <xdr:row>97</xdr:row>
      <xdr:rowOff>141753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6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132880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7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145886</xdr:rowOff>
    </xdr:from>
    <xdr:to>
      <xdr:col>41</xdr:col>
      <xdr:colOff>101600</xdr:colOff>
      <xdr:row>98</xdr:row>
      <xdr:rowOff>76036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7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67163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8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15825</xdr:rowOff>
    </xdr:from>
    <xdr:to>
      <xdr:col>36</xdr:col>
      <xdr:colOff>165100</xdr:colOff>
      <xdr:row>96</xdr:row>
      <xdr:rowOff>117425</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4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133952</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2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xmlns=""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xmlns=""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xmlns=""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93451</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5481300" y="6780001"/>
          <a:ext cx="8382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xmlns=""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93451</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4592300" y="6780001"/>
          <a:ext cx="8890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7596</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814300" y="6694146"/>
          <a:ext cx="889000" cy="9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xmlns=""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42651</xdr:rowOff>
    </xdr:from>
    <xdr:to>
      <xdr:col>81</xdr:col>
      <xdr:colOff>101600</xdr:colOff>
      <xdr:row>39</xdr:row>
      <xdr:rowOff>144251</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5430500" y="67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135378</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46428" y="6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128246</xdr:rowOff>
    </xdr:from>
    <xdr:to>
      <xdr:col>67</xdr:col>
      <xdr:colOff>101600</xdr:colOff>
      <xdr:row>39</xdr:row>
      <xdr:rowOff>58396</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2763500" y="66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74922</xdr:rowOff>
    </xdr:from>
    <xdr:ext cx="534377"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547111" y="64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xmlns=""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xmlns=""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xmlns=""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xmlns=""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xmlns=""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xmlns=""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xmlns=""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xmlns=""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xmlns=""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xmlns=""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xmlns=""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xmlns=""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152121</xdr:rowOff>
    </xdr:from>
    <xdr:to>
      <xdr:col>85</xdr:col>
      <xdr:colOff>127000</xdr:colOff>
      <xdr:row>76</xdr:row>
      <xdr:rowOff>156342</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5481300" y="13182321"/>
          <a:ext cx="8382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xmlns=""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156342</xdr:rowOff>
    </xdr:from>
    <xdr:to>
      <xdr:col>81</xdr:col>
      <xdr:colOff>50800</xdr:colOff>
      <xdr:row>77</xdr:row>
      <xdr:rowOff>22938</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flipV="1">
          <a:off x="14592300" y="13186542"/>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22938</xdr:rowOff>
    </xdr:from>
    <xdr:to>
      <xdr:col>76</xdr:col>
      <xdr:colOff>114300</xdr:colOff>
      <xdr:row>77</xdr:row>
      <xdr:rowOff>25476</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flipV="1">
          <a:off x="13703300" y="13224588"/>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25476</xdr:rowOff>
    </xdr:from>
    <xdr:to>
      <xdr:col>71</xdr:col>
      <xdr:colOff>177800</xdr:colOff>
      <xdr:row>77</xdr:row>
      <xdr:rowOff>35505</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flipV="1">
          <a:off x="12814300" y="13227126"/>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xmlns=""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xmlns=""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101321</xdr:rowOff>
    </xdr:from>
    <xdr:to>
      <xdr:col>85</xdr:col>
      <xdr:colOff>177800</xdr:colOff>
      <xdr:row>77</xdr:row>
      <xdr:rowOff>31471</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6268700" y="131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79748</xdr:rowOff>
    </xdr:from>
    <xdr:ext cx="534377" cy="259045"/>
    <xdr:sp macro="" textlink="">
      <xdr:nvSpPr>
        <xdr:cNvPr id="656" name="公債費該当値テキスト">
          <a:extLst>
            <a:ext uri="{FF2B5EF4-FFF2-40B4-BE49-F238E27FC236}">
              <a16:creationId xmlns:a16="http://schemas.microsoft.com/office/drawing/2014/main" xmlns="" id="{00000000-0008-0000-0600-000090020000}"/>
            </a:ext>
          </a:extLst>
        </xdr:cNvPr>
        <xdr:cNvSpPr txBox="1"/>
      </xdr:nvSpPr>
      <xdr:spPr>
        <a:xfrm>
          <a:off x="16370300" y="131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105542</xdr:rowOff>
    </xdr:from>
    <xdr:to>
      <xdr:col>81</xdr:col>
      <xdr:colOff>101600</xdr:colOff>
      <xdr:row>77</xdr:row>
      <xdr:rowOff>35692</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5430500" y="131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26819</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5214111" y="1322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143588</xdr:rowOff>
    </xdr:from>
    <xdr:to>
      <xdr:col>76</xdr:col>
      <xdr:colOff>165100</xdr:colOff>
      <xdr:row>77</xdr:row>
      <xdr:rowOff>73738</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4541500" y="131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64865</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4325111" y="132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146126</xdr:rowOff>
    </xdr:from>
    <xdr:to>
      <xdr:col>72</xdr:col>
      <xdr:colOff>38100</xdr:colOff>
      <xdr:row>77</xdr:row>
      <xdr:rowOff>76276</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3652500" y="131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67403</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3436111" y="132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156155</xdr:rowOff>
    </xdr:from>
    <xdr:to>
      <xdr:col>67</xdr:col>
      <xdr:colOff>101600</xdr:colOff>
      <xdr:row>77</xdr:row>
      <xdr:rowOff>86305</xdr:rowOff>
    </xdr:to>
    <xdr:sp macro="" textlink="">
      <xdr:nvSpPr>
        <xdr:cNvPr id="663" name="楕円 662">
          <a:extLst>
            <a:ext uri="{FF2B5EF4-FFF2-40B4-BE49-F238E27FC236}">
              <a16:creationId xmlns:a16="http://schemas.microsoft.com/office/drawing/2014/main" xmlns="" id="{00000000-0008-0000-0600-000097020000}"/>
            </a:ext>
          </a:extLst>
        </xdr:cNvPr>
        <xdr:cNvSpPr/>
      </xdr:nvSpPr>
      <xdr:spPr>
        <a:xfrm>
          <a:off x="12763500" y="131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77432</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547111" y="132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xmlns=""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xmlns=""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xmlns=""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10083</xdr:rowOff>
    </xdr:from>
    <xdr:to>
      <xdr:col>85</xdr:col>
      <xdr:colOff>127000</xdr:colOff>
      <xdr:row>97</xdr:row>
      <xdr:rowOff>105880</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5481300" y="16640733"/>
          <a:ext cx="838200" cy="9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xmlns=""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10083</xdr:rowOff>
    </xdr:from>
    <xdr:to>
      <xdr:col>81</xdr:col>
      <xdr:colOff>50800</xdr:colOff>
      <xdr:row>97</xdr:row>
      <xdr:rowOff>166474</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4592300" y="16640733"/>
          <a:ext cx="889000" cy="15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166474</xdr:rowOff>
    </xdr:from>
    <xdr:to>
      <xdr:col>76</xdr:col>
      <xdr:colOff>114300</xdr:colOff>
      <xdr:row>98</xdr:row>
      <xdr:rowOff>15652</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3703300" y="16797124"/>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15652</xdr:rowOff>
    </xdr:from>
    <xdr:to>
      <xdr:col>71</xdr:col>
      <xdr:colOff>177800</xdr:colOff>
      <xdr:row>98</xdr:row>
      <xdr:rowOff>45124</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flipV="1">
          <a:off x="12814300" y="16817752"/>
          <a:ext cx="889000" cy="2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xmlns=""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55080</xdr:rowOff>
    </xdr:from>
    <xdr:to>
      <xdr:col>85</xdr:col>
      <xdr:colOff>177800</xdr:colOff>
      <xdr:row>97</xdr:row>
      <xdr:rowOff>156680</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6268700" y="166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33507</xdr:rowOff>
    </xdr:from>
    <xdr:ext cx="534377" cy="259045"/>
    <xdr:sp macro="" textlink="">
      <xdr:nvSpPr>
        <xdr:cNvPr id="711" name="積立金該当値テキスト">
          <a:extLst>
            <a:ext uri="{FF2B5EF4-FFF2-40B4-BE49-F238E27FC236}">
              <a16:creationId xmlns:a16="http://schemas.microsoft.com/office/drawing/2014/main" xmlns="" id="{00000000-0008-0000-0600-0000C7020000}"/>
            </a:ext>
          </a:extLst>
        </xdr:cNvPr>
        <xdr:cNvSpPr txBox="1"/>
      </xdr:nvSpPr>
      <xdr:spPr>
        <a:xfrm>
          <a:off x="16370300" y="166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130733</xdr:rowOff>
    </xdr:from>
    <xdr:to>
      <xdr:col>81</xdr:col>
      <xdr:colOff>101600</xdr:colOff>
      <xdr:row>97</xdr:row>
      <xdr:rowOff>60883</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54305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77410</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5214111" y="163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115674</xdr:rowOff>
    </xdr:from>
    <xdr:to>
      <xdr:col>76</xdr:col>
      <xdr:colOff>165100</xdr:colOff>
      <xdr:row>98</xdr:row>
      <xdr:rowOff>45824</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4541500" y="167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36951</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4325111" y="168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136302</xdr:rowOff>
    </xdr:from>
    <xdr:to>
      <xdr:col>72</xdr:col>
      <xdr:colOff>38100</xdr:colOff>
      <xdr:row>98</xdr:row>
      <xdr:rowOff>66452</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3652500" y="167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57579</xdr:rowOff>
    </xdr:from>
    <xdr:ext cx="534377"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3436111" y="1685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165774</xdr:rowOff>
    </xdr:from>
    <xdr:to>
      <xdr:col>67</xdr:col>
      <xdr:colOff>101600</xdr:colOff>
      <xdr:row>98</xdr:row>
      <xdr:rowOff>95924</xdr:rowOff>
    </xdr:to>
    <xdr:sp macro="" textlink="">
      <xdr:nvSpPr>
        <xdr:cNvPr id="718" name="楕円 717">
          <a:extLst>
            <a:ext uri="{FF2B5EF4-FFF2-40B4-BE49-F238E27FC236}">
              <a16:creationId xmlns:a16="http://schemas.microsoft.com/office/drawing/2014/main" xmlns="" id="{00000000-0008-0000-0600-0000CE020000}"/>
            </a:ext>
          </a:extLst>
        </xdr:cNvPr>
        <xdr:cNvSpPr/>
      </xdr:nvSpPr>
      <xdr:spPr>
        <a:xfrm>
          <a:off x="12763500" y="167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87051</xdr:rowOff>
    </xdr:from>
    <xdr:ext cx="534377"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2547111" y="168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xmlns=""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xmlns=""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xmlns=""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xmlns=""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xmlns=""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xmlns=""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xmlns=""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xmlns=""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xmlns=""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xmlns=""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xmlns=""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xmlns=""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xmlns=""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xmlns=""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xmlns=""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xmlns=""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xmlns=""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116089</xdr:rowOff>
    </xdr:from>
    <xdr:to>
      <xdr:col>116</xdr:col>
      <xdr:colOff>63500</xdr:colOff>
      <xdr:row>76</xdr:row>
      <xdr:rowOff>119306</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flipV="1">
          <a:off x="21323300" y="13146289"/>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xmlns=""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119306</xdr:rowOff>
    </xdr:from>
    <xdr:to>
      <xdr:col>111</xdr:col>
      <xdr:colOff>177800</xdr:colOff>
      <xdr:row>76</xdr:row>
      <xdr:rowOff>144957</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20434300" y="13149506"/>
          <a:ext cx="889000" cy="2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144957</xdr:rowOff>
    </xdr:from>
    <xdr:to>
      <xdr:col>107</xdr:col>
      <xdr:colOff>50800</xdr:colOff>
      <xdr:row>76</xdr:row>
      <xdr:rowOff>165336</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flipV="1">
          <a:off x="19545300" y="13175157"/>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165336</xdr:rowOff>
    </xdr:from>
    <xdr:to>
      <xdr:col>102</xdr:col>
      <xdr:colOff>114300</xdr:colOff>
      <xdr:row>77</xdr:row>
      <xdr:rowOff>32241</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flipV="1">
          <a:off x="18656300" y="13195536"/>
          <a:ext cx="889000" cy="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xmlns=""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xmlns=""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65289</xdr:rowOff>
    </xdr:from>
    <xdr:to>
      <xdr:col>116</xdr:col>
      <xdr:colOff>114300</xdr:colOff>
      <xdr:row>76</xdr:row>
      <xdr:rowOff>166889</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2110700" y="130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43716</xdr:rowOff>
    </xdr:from>
    <xdr:ext cx="534377" cy="259045"/>
    <xdr:sp macro="" textlink="">
      <xdr:nvSpPr>
        <xdr:cNvPr id="883" name="繰出金該当値テキスト">
          <a:extLst>
            <a:ext uri="{FF2B5EF4-FFF2-40B4-BE49-F238E27FC236}">
              <a16:creationId xmlns:a16="http://schemas.microsoft.com/office/drawing/2014/main" xmlns="" id="{00000000-0008-0000-0600-000073030000}"/>
            </a:ext>
          </a:extLst>
        </xdr:cNvPr>
        <xdr:cNvSpPr txBox="1"/>
      </xdr:nvSpPr>
      <xdr:spPr>
        <a:xfrm>
          <a:off x="22212300" y="130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68506</xdr:rowOff>
    </xdr:from>
    <xdr:to>
      <xdr:col>112</xdr:col>
      <xdr:colOff>38100</xdr:colOff>
      <xdr:row>76</xdr:row>
      <xdr:rowOff>170106</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21272500" y="130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161233</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056111" y="131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94157</xdr:rowOff>
    </xdr:from>
    <xdr:to>
      <xdr:col>107</xdr:col>
      <xdr:colOff>101600</xdr:colOff>
      <xdr:row>77</xdr:row>
      <xdr:rowOff>24307</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20383500" y="131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15434</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20167111" y="132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114536</xdr:rowOff>
    </xdr:from>
    <xdr:to>
      <xdr:col>102</xdr:col>
      <xdr:colOff>165100</xdr:colOff>
      <xdr:row>77</xdr:row>
      <xdr:rowOff>44686</xdr:rowOff>
    </xdr:to>
    <xdr:sp macro="" textlink="">
      <xdr:nvSpPr>
        <xdr:cNvPr id="888" name="楕円 887">
          <a:extLst>
            <a:ext uri="{FF2B5EF4-FFF2-40B4-BE49-F238E27FC236}">
              <a16:creationId xmlns:a16="http://schemas.microsoft.com/office/drawing/2014/main" xmlns="" id="{00000000-0008-0000-0600-000078030000}"/>
            </a:ext>
          </a:extLst>
        </xdr:cNvPr>
        <xdr:cNvSpPr/>
      </xdr:nvSpPr>
      <xdr:spPr>
        <a:xfrm>
          <a:off x="19494500" y="131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35813</xdr:rowOff>
    </xdr:from>
    <xdr:ext cx="534377"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9278111" y="132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152891</xdr:rowOff>
    </xdr:from>
    <xdr:to>
      <xdr:col>98</xdr:col>
      <xdr:colOff>38100</xdr:colOff>
      <xdr:row>77</xdr:row>
      <xdr:rowOff>83041</xdr:rowOff>
    </xdr:to>
    <xdr:sp macro="" textlink="">
      <xdr:nvSpPr>
        <xdr:cNvPr id="890" name="楕円 889">
          <a:extLst>
            <a:ext uri="{FF2B5EF4-FFF2-40B4-BE49-F238E27FC236}">
              <a16:creationId xmlns:a16="http://schemas.microsoft.com/office/drawing/2014/main" xmlns="" id="{00000000-0008-0000-0600-00007A030000}"/>
            </a:ext>
          </a:extLst>
        </xdr:cNvPr>
        <xdr:cNvSpPr/>
      </xdr:nvSpPr>
      <xdr:spPr>
        <a:xfrm>
          <a:off x="18605500" y="131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74168</xdr:rowOff>
    </xdr:from>
    <xdr:ext cx="534377"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389111" y="1327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xmlns=""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xmlns=""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xmlns=""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xmlns=""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xmlns=""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xmlns=""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xmlns=""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xmlns=""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xmlns=""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xmlns=""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明朝" panose="02020600040205080304" pitchFamily="18" charset="-128"/>
              <a:ea typeface="ＭＳ Ｐ明朝" panose="02020600040205080304" pitchFamily="18" charset="-128"/>
            </a:rPr>
            <a:t>　</a:t>
          </a:r>
          <a:r>
            <a:rPr kumimoji="1" lang="ja-JP" altLang="en-US" sz="1300">
              <a:latin typeface="ＭＳ Ｐ明朝" panose="02020600040205080304" pitchFamily="18" charset="-128"/>
              <a:ea typeface="ＭＳ Ｐ明朝" panose="02020600040205080304" pitchFamily="18" charset="-128"/>
            </a:rPr>
            <a:t>歳出決算額は、住民一人当たり</a:t>
          </a:r>
          <a:r>
            <a:rPr kumimoji="1" lang="en-US" altLang="ja-JP" sz="1300">
              <a:latin typeface="ＭＳ Ｐ明朝" panose="02020600040205080304" pitchFamily="18" charset="-128"/>
              <a:ea typeface="ＭＳ Ｐ明朝" panose="02020600040205080304" pitchFamily="18" charset="-128"/>
            </a:rPr>
            <a:t>591,715</a:t>
          </a:r>
          <a:r>
            <a:rPr kumimoji="1" lang="ja-JP" altLang="en-US" sz="1300">
              <a:latin typeface="ＭＳ Ｐ明朝" panose="02020600040205080304" pitchFamily="18" charset="-128"/>
              <a:ea typeface="ＭＳ Ｐ明朝" panose="02020600040205080304" pitchFamily="18" charset="-128"/>
            </a:rPr>
            <a:t>円となっており、全体としては前年度に比べ大きの費目で減少している。増の主な構成項目である人件費は、住民一人当たり</a:t>
          </a:r>
          <a:r>
            <a:rPr kumimoji="1" lang="en-US" altLang="ja-JP" sz="1300">
              <a:latin typeface="ＭＳ Ｐ明朝" panose="02020600040205080304" pitchFamily="18" charset="-128"/>
              <a:ea typeface="ＭＳ Ｐ明朝" panose="02020600040205080304" pitchFamily="18" charset="-128"/>
            </a:rPr>
            <a:t>110,058</a:t>
          </a:r>
          <a:r>
            <a:rPr kumimoji="1" lang="ja-JP" altLang="en-US" sz="1300">
              <a:latin typeface="ＭＳ Ｐ明朝" panose="02020600040205080304" pitchFamily="18" charset="-128"/>
              <a:ea typeface="ＭＳ Ｐ明朝" panose="02020600040205080304" pitchFamily="18" charset="-128"/>
            </a:rPr>
            <a:t>円となっており、類似団体平均と比べ</a:t>
          </a:r>
          <a:r>
            <a:rPr kumimoji="1" lang="en-US" altLang="ja-JP" sz="1300">
              <a:latin typeface="ＭＳ Ｐ明朝" panose="02020600040205080304" pitchFamily="18" charset="-128"/>
              <a:ea typeface="ＭＳ Ｐ明朝" panose="02020600040205080304" pitchFamily="18" charset="-128"/>
            </a:rPr>
            <a:t>5,762</a:t>
          </a:r>
          <a:r>
            <a:rPr kumimoji="1" lang="ja-JP" altLang="en-US" sz="1300">
              <a:latin typeface="ＭＳ Ｐ明朝" panose="02020600040205080304" pitchFamily="18" charset="-128"/>
              <a:ea typeface="ＭＳ Ｐ明朝" panose="02020600040205080304" pitchFamily="18" charset="-128"/>
            </a:rPr>
            <a:t>円高く、前年度に比べて</a:t>
          </a:r>
          <a:r>
            <a:rPr kumimoji="1" lang="en-US" altLang="ja-JP" sz="1300">
              <a:latin typeface="ＭＳ Ｐ明朝" panose="02020600040205080304" pitchFamily="18" charset="-128"/>
              <a:ea typeface="ＭＳ Ｐ明朝" panose="02020600040205080304" pitchFamily="18" charset="-128"/>
            </a:rPr>
            <a:t>2,928</a:t>
          </a:r>
          <a:r>
            <a:rPr kumimoji="1" lang="ja-JP" altLang="en-US" sz="1300">
              <a:latin typeface="ＭＳ Ｐ明朝" panose="02020600040205080304" pitchFamily="18" charset="-128"/>
              <a:ea typeface="ＭＳ Ｐ明朝" panose="02020600040205080304" pitchFamily="18" charset="-128"/>
            </a:rPr>
            <a:t>円の増加となっている。人事院勧告に伴う給与改定に加え、会計年度任用職員の期末手当の支給率の増により、しばらくは増加傾向が続くと見込まれる。また、補助費は、住民一人当たり</a:t>
          </a:r>
          <a:r>
            <a:rPr kumimoji="1" lang="en-US" altLang="ja-JP" sz="1300">
              <a:latin typeface="ＭＳ Ｐ明朝" panose="02020600040205080304" pitchFamily="18" charset="-128"/>
              <a:ea typeface="ＭＳ Ｐ明朝" panose="02020600040205080304" pitchFamily="18" charset="-128"/>
            </a:rPr>
            <a:t>106,508</a:t>
          </a:r>
          <a:r>
            <a:rPr kumimoji="1" lang="ja-JP" altLang="en-US" sz="1300">
              <a:latin typeface="ＭＳ Ｐ明朝" panose="02020600040205080304" pitchFamily="18" charset="-128"/>
              <a:ea typeface="ＭＳ Ｐ明朝" panose="02020600040205080304" pitchFamily="18" charset="-128"/>
            </a:rPr>
            <a:t>円で、類似団体と比較して</a:t>
          </a:r>
          <a:r>
            <a:rPr kumimoji="1" lang="en-US" altLang="ja-JP" sz="1300">
              <a:latin typeface="ＭＳ Ｐ明朝" panose="02020600040205080304" pitchFamily="18" charset="-128"/>
              <a:ea typeface="ＭＳ Ｐ明朝" panose="02020600040205080304" pitchFamily="18" charset="-128"/>
            </a:rPr>
            <a:t>12,606</a:t>
          </a:r>
          <a:r>
            <a:rPr kumimoji="1" lang="ja-JP" altLang="en-US" sz="1300">
              <a:latin typeface="ＭＳ Ｐ明朝" panose="02020600040205080304" pitchFamily="18" charset="-128"/>
              <a:ea typeface="ＭＳ Ｐ明朝" panose="02020600040205080304" pitchFamily="18" charset="-128"/>
            </a:rPr>
            <a:t>円下回っているものの、前年度と比べて</a:t>
          </a:r>
          <a:r>
            <a:rPr kumimoji="1" lang="en-US" altLang="ja-JP" sz="1300">
              <a:latin typeface="ＭＳ Ｐ明朝" panose="02020600040205080304" pitchFamily="18" charset="-128"/>
              <a:ea typeface="ＭＳ Ｐ明朝" panose="02020600040205080304" pitchFamily="18" charset="-128"/>
            </a:rPr>
            <a:t>8,883</a:t>
          </a:r>
          <a:r>
            <a:rPr kumimoji="1" lang="ja-JP" altLang="en-US" sz="1300">
              <a:latin typeface="ＭＳ Ｐ明朝" panose="02020600040205080304" pitchFamily="18" charset="-128"/>
              <a:ea typeface="ＭＳ Ｐ明朝" panose="02020600040205080304" pitchFamily="18" charset="-128"/>
            </a:rPr>
            <a:t>円増加している。主な要因は、現在進めている次期ごみ処理施設整備事業に伴う負担金の増に加え、下水道事業会計に対する補助金の増によるものです。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BCD2792-9191-4F56-858C-8667AE0CB2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CE75E9CE-BEA3-4C5B-B44D-6E095104F6E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18A1EA97-CE9B-4AB2-B6F9-CFA113C03D5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BB8D3832-A828-4531-A187-41A05FAC1E6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AAFFAE6-E279-4624-8917-B1CCC6FC6B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F9C20BC-3333-49CA-BF73-E52215863E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6CCEF35-BCB4-4071-8DD5-469A4A35A1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D8E1144-5A2F-4D7B-8DF2-E16EA15BCB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6A912E0-7349-47A3-A4CD-574267294D3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A63192D0-57CA-4516-8266-0E93E8EAE4C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11,119
10,981
82.67
6,826,853
6,579,283
247,570
3,873,716
6,512,639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5F6773A-8AD9-4B93-8546-2F75DB0A15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B67F1BF-8E69-4B9A-96CB-612D6F4D6D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261CAE9-D5EA-4624-AFC5-8682C78CC1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F61DECE-EFF3-44CA-AD67-6BA162FB81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2493A54-1E24-4B27-B23D-8C5C2E3080C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39FDDB3E-4304-40E9-82FD-507B5F4FD19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EEDB7484-E8DE-4FB8-A9C5-DA0D5A38FE1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F52218E2-4E18-4327-8A15-C5B798BC5FF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9188A5E8-59CA-4126-A259-E62409B5219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A1497C1-CA9D-4AC5-B07C-511F0A022C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18E5D23E-A25C-4592-BD97-707E8B71671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83977ADA-8742-4F34-A204-218AA483039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D918695B-B356-410E-83E9-D1A221FBBD0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2B236FDA-5EAD-4869-AB39-62E670C6D14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BA3FBB8-D396-4419-B7B0-4BF22FCBA8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3348999C-4C83-482E-9162-2CB9DD1153D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D8A2818-A83F-4384-A876-605A41EFC12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9C23C285-82BA-44C4-A024-C9FBF0E979F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86FF11D8-134F-4BD4-B7AE-97C471F5F1E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BBC83070-1A05-484B-BABE-B79DC20C2309}"/>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56A1648A-2793-4F38-BEBD-4FA1A2F6B06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2663342D-AA05-46E5-8AAA-5DA85A5599A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A5142496-949A-4C1D-9F16-B0A980C38DB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DBE9C6B0-6413-4208-B810-6B16D6D438A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839CAFE2-ECBB-40D2-A104-B3E03FED87A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3FF14BD1-F152-4407-8219-4831678556B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511E60F7-6034-4405-B3CA-B3BB3F550A4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F1D4B278-EB5D-45C1-AB37-0B4D5A7042E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DBC7F716-205F-42F0-9E11-266F8C88BBE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5F63E58-BF2A-4BBB-8364-1453BF4306D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2EE8DF3E-DA0C-404C-9864-4DD9BEEB6EB8}"/>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CF8D486B-595A-4CE6-B117-C920CBC61D4A}"/>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8EFFB46F-FA75-4FDF-9EBB-1D4004F00184}"/>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8C59F7A0-B239-4966-B10E-7B5E4ED870FA}"/>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EDF32E5A-4284-4667-BF45-0F63274C18D7}"/>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56698269-58A8-4234-97F2-6E0D1E032D4D}"/>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ED477FE0-A880-46FE-83A1-F35A3CB8C32F}"/>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441A5E49-E46D-4AB0-9A62-3F7B70F5D781}"/>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BD588D2A-2A76-4F5D-B912-37855F7DFF6B}"/>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4273B5FD-7914-4055-9602-66C0FEABC963}"/>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24033F12-3F03-4CA7-B1CF-08F409BFC16E}"/>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A23888F0-B425-4366-A67C-23004049447C}"/>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39B5E8D8-34FE-4B47-A49E-39A827400CD8}"/>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C6E2D8B5-E932-4D0A-9589-F7EDED52747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B95F3B50-04BB-479F-A823-8FCC5FE0BA76}"/>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2A59FB7D-1873-403E-8329-FDAEA7474FB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xmlns="" id="{F004DDB7-311A-42CC-92F6-5F7167934D06}"/>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xmlns="" id="{EAB05CEB-B04D-47C8-8774-D88F46F2AF79}"/>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xmlns="" id="{B90B47F1-BEEB-4684-8E81-3DD1AFB5FC7A}"/>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xmlns="" id="{127A4E88-4A16-41B5-A616-38AE1F98D47D}"/>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xmlns="" id="{522729D4-95F3-4D84-BB0B-6BBAA1DD042C}"/>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71936</xdr:rowOff>
    </xdr:from>
    <xdr:to>
      <xdr:col>24</xdr:col>
      <xdr:colOff>63500</xdr:colOff>
      <xdr:row>36</xdr:row>
      <xdr:rowOff>95939</xdr:rowOff>
    </xdr:to>
    <xdr:cxnSp macro="">
      <xdr:nvCxnSpPr>
        <xdr:cNvPr id="63" name="直線コネクタ 62">
          <a:extLst>
            <a:ext uri="{FF2B5EF4-FFF2-40B4-BE49-F238E27FC236}">
              <a16:creationId xmlns:a16="http://schemas.microsoft.com/office/drawing/2014/main" xmlns="" id="{D75BD144-3076-4438-ADB3-608B6C62B054}"/>
            </a:ext>
          </a:extLst>
        </xdr:cNvPr>
        <xdr:cNvCxnSpPr/>
      </xdr:nvCxnSpPr>
      <xdr:spPr>
        <a:xfrm flipV="1">
          <a:off x="3797300" y="624413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xmlns="" id="{955E62DD-7811-469E-8027-7096031D047B}"/>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xmlns="" id="{E88257F7-D9F0-4340-9B46-F7CED3CD9B2E}"/>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95939</xdr:rowOff>
    </xdr:from>
    <xdr:to>
      <xdr:col>19</xdr:col>
      <xdr:colOff>177800</xdr:colOff>
      <xdr:row>36</xdr:row>
      <xdr:rowOff>111778</xdr:rowOff>
    </xdr:to>
    <xdr:cxnSp macro="">
      <xdr:nvCxnSpPr>
        <xdr:cNvPr id="66" name="直線コネクタ 65">
          <a:extLst>
            <a:ext uri="{FF2B5EF4-FFF2-40B4-BE49-F238E27FC236}">
              <a16:creationId xmlns:a16="http://schemas.microsoft.com/office/drawing/2014/main" xmlns="" id="{AC985B85-997A-40F8-9DCF-95E8FD68CF7E}"/>
            </a:ext>
          </a:extLst>
        </xdr:cNvPr>
        <xdr:cNvCxnSpPr/>
      </xdr:nvCxnSpPr>
      <xdr:spPr>
        <a:xfrm flipV="1">
          <a:off x="2908300" y="6268139"/>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xmlns="" id="{716B6E77-8DDA-4A7E-BA09-B416560F1914}"/>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xmlns="" id="{DEF330DA-9F1C-4603-809A-92E0FF3D6AE6}"/>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111778</xdr:rowOff>
    </xdr:from>
    <xdr:to>
      <xdr:col>15</xdr:col>
      <xdr:colOff>50800</xdr:colOff>
      <xdr:row>37</xdr:row>
      <xdr:rowOff>20991</xdr:rowOff>
    </xdr:to>
    <xdr:cxnSp macro="">
      <xdr:nvCxnSpPr>
        <xdr:cNvPr id="69" name="直線コネクタ 68">
          <a:extLst>
            <a:ext uri="{FF2B5EF4-FFF2-40B4-BE49-F238E27FC236}">
              <a16:creationId xmlns:a16="http://schemas.microsoft.com/office/drawing/2014/main" xmlns="" id="{83A41BDE-0E84-4267-B254-09CC2F328EA3}"/>
            </a:ext>
          </a:extLst>
        </xdr:cNvPr>
        <xdr:cNvCxnSpPr/>
      </xdr:nvCxnSpPr>
      <xdr:spPr>
        <a:xfrm flipV="1">
          <a:off x="2019300" y="628397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xmlns="" id="{50965EA9-2B10-402E-AA40-AA29690C9394}"/>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xmlns="" id="{D4088AFB-B841-4CEC-BEBB-5BAC06D0938E}"/>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20991</xdr:rowOff>
    </xdr:from>
    <xdr:to>
      <xdr:col>10</xdr:col>
      <xdr:colOff>114300</xdr:colOff>
      <xdr:row>37</xdr:row>
      <xdr:rowOff>55608</xdr:rowOff>
    </xdr:to>
    <xdr:cxnSp macro="">
      <xdr:nvCxnSpPr>
        <xdr:cNvPr id="72" name="直線コネクタ 71">
          <a:extLst>
            <a:ext uri="{FF2B5EF4-FFF2-40B4-BE49-F238E27FC236}">
              <a16:creationId xmlns:a16="http://schemas.microsoft.com/office/drawing/2014/main" xmlns="" id="{EFF53F1F-7DD6-4884-A192-199625A22C2B}"/>
            </a:ext>
          </a:extLst>
        </xdr:cNvPr>
        <xdr:cNvCxnSpPr/>
      </xdr:nvCxnSpPr>
      <xdr:spPr>
        <a:xfrm flipV="1">
          <a:off x="1130300" y="6364641"/>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xmlns="" id="{3D34B97A-F86C-4890-B35F-67EC32684AAA}"/>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xmlns="" id="{01D6BF92-B892-4DCD-97A4-541D254F781A}"/>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xmlns="" id="{11A154F5-4347-4FE0-A348-B429FE7B3E42}"/>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xmlns="" id="{451F3FD3-E728-4BEC-A2FA-39165702010A}"/>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C5EA1C10-1FD0-464A-874B-C6E6B263337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29211D69-70F6-442F-94D8-052CCC59CD9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3DB4D60-D1C3-4D42-9DDC-69FB22F0DD9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40B5B94D-CD79-483D-8D08-32D09E33209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F96A162-DF95-4712-9550-4C48BDFF3E7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21136</xdr:rowOff>
    </xdr:from>
    <xdr:to>
      <xdr:col>24</xdr:col>
      <xdr:colOff>114300</xdr:colOff>
      <xdr:row>36</xdr:row>
      <xdr:rowOff>122736</xdr:rowOff>
    </xdr:to>
    <xdr:sp macro="" textlink="">
      <xdr:nvSpPr>
        <xdr:cNvPr id="82" name="楕円 81">
          <a:extLst>
            <a:ext uri="{FF2B5EF4-FFF2-40B4-BE49-F238E27FC236}">
              <a16:creationId xmlns:a16="http://schemas.microsoft.com/office/drawing/2014/main" xmlns="" id="{3BE20F25-0FBB-4E69-96A3-206369A485E9}"/>
            </a:ext>
          </a:extLst>
        </xdr:cNvPr>
        <xdr:cNvSpPr/>
      </xdr:nvSpPr>
      <xdr:spPr>
        <a:xfrm>
          <a:off x="4584700" y="61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44013</xdr:rowOff>
    </xdr:from>
    <xdr:ext cx="469744" cy="259045"/>
    <xdr:sp macro="" textlink="">
      <xdr:nvSpPr>
        <xdr:cNvPr id="83" name="議会費該当値テキスト">
          <a:extLst>
            <a:ext uri="{FF2B5EF4-FFF2-40B4-BE49-F238E27FC236}">
              <a16:creationId xmlns:a16="http://schemas.microsoft.com/office/drawing/2014/main" xmlns="" id="{D39A54B5-AB07-4EE6-9251-B98EB5DC08D6}"/>
            </a:ext>
          </a:extLst>
        </xdr:cNvPr>
        <xdr:cNvSpPr txBox="1"/>
      </xdr:nvSpPr>
      <xdr:spPr>
        <a:xfrm>
          <a:off x="4686300" y="60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45139</xdr:rowOff>
    </xdr:from>
    <xdr:to>
      <xdr:col>20</xdr:col>
      <xdr:colOff>38100</xdr:colOff>
      <xdr:row>36</xdr:row>
      <xdr:rowOff>146739</xdr:rowOff>
    </xdr:to>
    <xdr:sp macro="" textlink="">
      <xdr:nvSpPr>
        <xdr:cNvPr id="84" name="楕円 83">
          <a:extLst>
            <a:ext uri="{FF2B5EF4-FFF2-40B4-BE49-F238E27FC236}">
              <a16:creationId xmlns:a16="http://schemas.microsoft.com/office/drawing/2014/main" xmlns="" id="{3BA3588C-A191-49A0-A1F8-91DD002A71D1}"/>
            </a:ext>
          </a:extLst>
        </xdr:cNvPr>
        <xdr:cNvSpPr/>
      </xdr:nvSpPr>
      <xdr:spPr>
        <a:xfrm>
          <a:off x="3746500" y="62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163266</xdr:rowOff>
    </xdr:from>
    <xdr:ext cx="469744" cy="259045"/>
    <xdr:sp macro="" textlink="">
      <xdr:nvSpPr>
        <xdr:cNvPr id="85" name="テキスト ボックス 84">
          <a:extLst>
            <a:ext uri="{FF2B5EF4-FFF2-40B4-BE49-F238E27FC236}">
              <a16:creationId xmlns:a16="http://schemas.microsoft.com/office/drawing/2014/main" xmlns="" id="{636D79A6-D7E9-4F1D-A82B-E2D5DDCBB404}"/>
            </a:ext>
          </a:extLst>
        </xdr:cNvPr>
        <xdr:cNvSpPr txBox="1"/>
      </xdr:nvSpPr>
      <xdr:spPr>
        <a:xfrm>
          <a:off x="3562428" y="599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60978</xdr:rowOff>
    </xdr:from>
    <xdr:to>
      <xdr:col>15</xdr:col>
      <xdr:colOff>101600</xdr:colOff>
      <xdr:row>36</xdr:row>
      <xdr:rowOff>162578</xdr:rowOff>
    </xdr:to>
    <xdr:sp macro="" textlink="">
      <xdr:nvSpPr>
        <xdr:cNvPr id="86" name="楕円 85">
          <a:extLst>
            <a:ext uri="{FF2B5EF4-FFF2-40B4-BE49-F238E27FC236}">
              <a16:creationId xmlns:a16="http://schemas.microsoft.com/office/drawing/2014/main" xmlns="" id="{4D60F4D2-3795-4974-817D-666EAACF7B0A}"/>
            </a:ext>
          </a:extLst>
        </xdr:cNvPr>
        <xdr:cNvSpPr/>
      </xdr:nvSpPr>
      <xdr:spPr>
        <a:xfrm>
          <a:off x="2857500" y="62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7655</xdr:rowOff>
    </xdr:from>
    <xdr:ext cx="469744" cy="259045"/>
    <xdr:sp macro="" textlink="">
      <xdr:nvSpPr>
        <xdr:cNvPr id="87" name="テキスト ボックス 86">
          <a:extLst>
            <a:ext uri="{FF2B5EF4-FFF2-40B4-BE49-F238E27FC236}">
              <a16:creationId xmlns:a16="http://schemas.microsoft.com/office/drawing/2014/main" xmlns="" id="{E66CC28D-6974-4084-A604-6F5D0C4BA56F}"/>
            </a:ext>
          </a:extLst>
        </xdr:cNvPr>
        <xdr:cNvSpPr txBox="1"/>
      </xdr:nvSpPr>
      <xdr:spPr>
        <a:xfrm>
          <a:off x="2673428" y="60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141641</xdr:rowOff>
    </xdr:from>
    <xdr:to>
      <xdr:col>10</xdr:col>
      <xdr:colOff>165100</xdr:colOff>
      <xdr:row>37</xdr:row>
      <xdr:rowOff>71791</xdr:rowOff>
    </xdr:to>
    <xdr:sp macro="" textlink="">
      <xdr:nvSpPr>
        <xdr:cNvPr id="88" name="楕円 87">
          <a:extLst>
            <a:ext uri="{FF2B5EF4-FFF2-40B4-BE49-F238E27FC236}">
              <a16:creationId xmlns:a16="http://schemas.microsoft.com/office/drawing/2014/main" xmlns="" id="{32C73E12-B434-4CD6-B281-5E03844453EF}"/>
            </a:ext>
          </a:extLst>
        </xdr:cNvPr>
        <xdr:cNvSpPr/>
      </xdr:nvSpPr>
      <xdr:spPr>
        <a:xfrm>
          <a:off x="1968500" y="631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62918</xdr:rowOff>
    </xdr:from>
    <xdr:ext cx="469744" cy="259045"/>
    <xdr:sp macro="" textlink="">
      <xdr:nvSpPr>
        <xdr:cNvPr id="89" name="テキスト ボックス 88">
          <a:extLst>
            <a:ext uri="{FF2B5EF4-FFF2-40B4-BE49-F238E27FC236}">
              <a16:creationId xmlns:a16="http://schemas.microsoft.com/office/drawing/2014/main" xmlns="" id="{10D49AFC-5DC0-40DE-A944-6A6D39384196}"/>
            </a:ext>
          </a:extLst>
        </xdr:cNvPr>
        <xdr:cNvSpPr txBox="1"/>
      </xdr:nvSpPr>
      <xdr:spPr>
        <a:xfrm>
          <a:off x="1784428" y="640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4808</xdr:rowOff>
    </xdr:from>
    <xdr:to>
      <xdr:col>6</xdr:col>
      <xdr:colOff>38100</xdr:colOff>
      <xdr:row>37</xdr:row>
      <xdr:rowOff>106408</xdr:rowOff>
    </xdr:to>
    <xdr:sp macro="" textlink="">
      <xdr:nvSpPr>
        <xdr:cNvPr id="90" name="楕円 89">
          <a:extLst>
            <a:ext uri="{FF2B5EF4-FFF2-40B4-BE49-F238E27FC236}">
              <a16:creationId xmlns:a16="http://schemas.microsoft.com/office/drawing/2014/main" xmlns="" id="{E3EE7EA6-1D65-4B15-B912-C4442031A8BA}"/>
            </a:ext>
          </a:extLst>
        </xdr:cNvPr>
        <xdr:cNvSpPr/>
      </xdr:nvSpPr>
      <xdr:spPr>
        <a:xfrm>
          <a:off x="1079500" y="63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97535</xdr:rowOff>
    </xdr:from>
    <xdr:ext cx="469744" cy="259045"/>
    <xdr:sp macro="" textlink="">
      <xdr:nvSpPr>
        <xdr:cNvPr id="91" name="テキスト ボックス 90">
          <a:extLst>
            <a:ext uri="{FF2B5EF4-FFF2-40B4-BE49-F238E27FC236}">
              <a16:creationId xmlns:a16="http://schemas.microsoft.com/office/drawing/2014/main" xmlns="" id="{91AC732E-2C0E-409B-A9A3-F25DE2C43D49}"/>
            </a:ext>
          </a:extLst>
        </xdr:cNvPr>
        <xdr:cNvSpPr txBox="1"/>
      </xdr:nvSpPr>
      <xdr:spPr>
        <a:xfrm>
          <a:off x="895428" y="644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41F27BC-7411-4C37-BDB5-C4CA40B996F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4B2ECAE-686A-4115-8C6D-B1DFC4259DA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8E84E3FA-50F1-4C33-A6B0-B3FB45EBE59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552C3CD-A60F-40D2-BA1A-BA2D9A3DF81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C8942A58-6FF6-4660-9AC3-B220ED52A9B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E117DE92-749D-4EF7-A571-EEDFC05FCDE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95B78E39-6A97-4A5D-B9E0-7921F8073F7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EDCEA322-1601-48BE-9824-20C230DF022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2E54646C-2399-4E57-993E-3ECF235B3FC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A84A67C0-E6A4-43DC-9165-FDEFBC12E24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26E59A28-252F-4DD1-B750-6A930502B067}"/>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5AB2E522-2EE8-4D00-9007-76C899C098C6}"/>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EEA5D772-48E2-4360-97F7-FEF523BE1F3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24A1E2E9-53A8-4BC5-979E-614DB2C4C81A}"/>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69DBA013-E39A-4646-BB55-246E6F068C6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CE28202F-0509-4D17-A730-17E058A71231}"/>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6B841597-614F-4481-8E73-41A87B0D4FE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78845CC-459A-4BEC-AD1A-4574655FFC0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D0E55671-C205-4BA0-ADA0-EF622DD48906}"/>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D1B97AAD-CA0E-4AA2-A5C4-277557FE2E8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549B89F3-4D70-498E-9DB5-213E9EBECB3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75897C4B-FD70-475C-A5F3-6DDA3618BE1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11C6D240-3038-4DC9-B4BC-9E9B2A22A9A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xmlns="" id="{06BD2838-675F-4363-8367-E87F102F865E}"/>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xmlns="" id="{0982D167-5F79-4256-936E-FF99975EFEB2}"/>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xmlns="" id="{490BB20A-DF30-46A3-A886-7A5D849096B6}"/>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xmlns="" id="{49463C9A-83A0-47BE-90A6-4F005A290019}"/>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xmlns="" id="{934C5B48-748E-43DF-9B6D-8C1AAF9A2DFF}"/>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33744</xdr:rowOff>
    </xdr:from>
    <xdr:to>
      <xdr:col>24</xdr:col>
      <xdr:colOff>63500</xdr:colOff>
      <xdr:row>56</xdr:row>
      <xdr:rowOff>107041</xdr:rowOff>
    </xdr:to>
    <xdr:cxnSp macro="">
      <xdr:nvCxnSpPr>
        <xdr:cNvPr id="120" name="直線コネクタ 119">
          <a:extLst>
            <a:ext uri="{FF2B5EF4-FFF2-40B4-BE49-F238E27FC236}">
              <a16:creationId xmlns:a16="http://schemas.microsoft.com/office/drawing/2014/main" xmlns="" id="{390B8601-6428-4C26-9E2E-3953499DD421}"/>
            </a:ext>
          </a:extLst>
        </xdr:cNvPr>
        <xdr:cNvCxnSpPr/>
      </xdr:nvCxnSpPr>
      <xdr:spPr>
        <a:xfrm>
          <a:off x="3797300" y="9634944"/>
          <a:ext cx="838200" cy="7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xmlns="" id="{C224A1E9-765C-4ACA-85C6-B79931CBE9F2}"/>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xmlns="" id="{7EB886B5-DD78-4FE7-B80B-A296E9BF499E}"/>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134122</xdr:rowOff>
    </xdr:from>
    <xdr:to>
      <xdr:col>19</xdr:col>
      <xdr:colOff>177800</xdr:colOff>
      <xdr:row>56</xdr:row>
      <xdr:rowOff>33744</xdr:rowOff>
    </xdr:to>
    <xdr:cxnSp macro="">
      <xdr:nvCxnSpPr>
        <xdr:cNvPr id="123" name="直線コネクタ 122">
          <a:extLst>
            <a:ext uri="{FF2B5EF4-FFF2-40B4-BE49-F238E27FC236}">
              <a16:creationId xmlns:a16="http://schemas.microsoft.com/office/drawing/2014/main" xmlns="" id="{309B1F62-ABFF-4C77-AB08-FA3253EEDE9B}"/>
            </a:ext>
          </a:extLst>
        </xdr:cNvPr>
        <xdr:cNvCxnSpPr/>
      </xdr:nvCxnSpPr>
      <xdr:spPr>
        <a:xfrm>
          <a:off x="2908300" y="9392422"/>
          <a:ext cx="889000" cy="24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xmlns="" id="{1E163D33-4B8C-42B6-ACA6-B9A284A1A9A8}"/>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xmlns="" id="{3B7C1362-25BF-450B-AB33-6E2A56E666A4}"/>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134122</xdr:rowOff>
    </xdr:from>
    <xdr:to>
      <xdr:col>15</xdr:col>
      <xdr:colOff>50800</xdr:colOff>
      <xdr:row>57</xdr:row>
      <xdr:rowOff>135242</xdr:rowOff>
    </xdr:to>
    <xdr:cxnSp macro="">
      <xdr:nvCxnSpPr>
        <xdr:cNvPr id="126" name="直線コネクタ 125">
          <a:extLst>
            <a:ext uri="{FF2B5EF4-FFF2-40B4-BE49-F238E27FC236}">
              <a16:creationId xmlns:a16="http://schemas.microsoft.com/office/drawing/2014/main" xmlns="" id="{73BC2BEF-D916-4F28-9EE5-BB153A03C36B}"/>
            </a:ext>
          </a:extLst>
        </xdr:cNvPr>
        <xdr:cNvCxnSpPr/>
      </xdr:nvCxnSpPr>
      <xdr:spPr>
        <a:xfrm flipV="1">
          <a:off x="2019300" y="9392422"/>
          <a:ext cx="889000" cy="5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xmlns="" id="{4A1FF28A-C6DD-461A-B9F0-816AD9A1F5A2}"/>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xmlns="" id="{F6AF0023-9F3A-4C23-87B9-51784EC321FB}"/>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135242</xdr:rowOff>
    </xdr:from>
    <xdr:to>
      <xdr:col>10</xdr:col>
      <xdr:colOff>114300</xdr:colOff>
      <xdr:row>57</xdr:row>
      <xdr:rowOff>159394</xdr:rowOff>
    </xdr:to>
    <xdr:cxnSp macro="">
      <xdr:nvCxnSpPr>
        <xdr:cNvPr id="129" name="直線コネクタ 128">
          <a:extLst>
            <a:ext uri="{FF2B5EF4-FFF2-40B4-BE49-F238E27FC236}">
              <a16:creationId xmlns:a16="http://schemas.microsoft.com/office/drawing/2014/main" xmlns="" id="{F54209F0-3B00-4C85-AF0C-698F6CD1E661}"/>
            </a:ext>
          </a:extLst>
        </xdr:cNvPr>
        <xdr:cNvCxnSpPr/>
      </xdr:nvCxnSpPr>
      <xdr:spPr>
        <a:xfrm flipV="1">
          <a:off x="1130300" y="9907892"/>
          <a:ext cx="889000" cy="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xmlns="" id="{8FD26585-D516-4205-8CD5-95E26341FBCB}"/>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xmlns="" id="{E150D6E7-9C57-4367-91EB-C6B5BD4D2532}"/>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xmlns="" id="{8DD24849-34F8-4A67-A304-073A782104BB}"/>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xmlns="" id="{ABE244D2-8950-44FC-8771-46897FA73CC9}"/>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954DC066-CCB2-4CD0-823F-EDA6451E3C6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78274BE7-5BAC-4F9B-878F-1CC6177988A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BD1BE89D-02B7-441C-9E37-2AF92B50167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1C0E5EC4-5A4F-46F8-8A2B-CC078F4D2E2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4CAAA592-4346-464F-9879-821FFAB5FA6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56241</xdr:rowOff>
    </xdr:from>
    <xdr:to>
      <xdr:col>24</xdr:col>
      <xdr:colOff>114300</xdr:colOff>
      <xdr:row>56</xdr:row>
      <xdr:rowOff>157841</xdr:rowOff>
    </xdr:to>
    <xdr:sp macro="" textlink="">
      <xdr:nvSpPr>
        <xdr:cNvPr id="139" name="楕円 138">
          <a:extLst>
            <a:ext uri="{FF2B5EF4-FFF2-40B4-BE49-F238E27FC236}">
              <a16:creationId xmlns:a16="http://schemas.microsoft.com/office/drawing/2014/main" xmlns="" id="{1246A848-7992-4607-ACB7-690F0EDE5896}"/>
            </a:ext>
          </a:extLst>
        </xdr:cNvPr>
        <xdr:cNvSpPr/>
      </xdr:nvSpPr>
      <xdr:spPr>
        <a:xfrm>
          <a:off x="4584700" y="96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34668</xdr:rowOff>
    </xdr:from>
    <xdr:ext cx="599010" cy="259045"/>
    <xdr:sp macro="" textlink="">
      <xdr:nvSpPr>
        <xdr:cNvPr id="140" name="総務費該当値テキスト">
          <a:extLst>
            <a:ext uri="{FF2B5EF4-FFF2-40B4-BE49-F238E27FC236}">
              <a16:creationId xmlns:a16="http://schemas.microsoft.com/office/drawing/2014/main" xmlns="" id="{B0EC80BE-1CC8-44BE-B102-16C11496EF57}"/>
            </a:ext>
          </a:extLst>
        </xdr:cNvPr>
        <xdr:cNvSpPr txBox="1"/>
      </xdr:nvSpPr>
      <xdr:spPr>
        <a:xfrm>
          <a:off x="4686300" y="963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154394</xdr:rowOff>
    </xdr:from>
    <xdr:to>
      <xdr:col>20</xdr:col>
      <xdr:colOff>38100</xdr:colOff>
      <xdr:row>56</xdr:row>
      <xdr:rowOff>84544</xdr:rowOff>
    </xdr:to>
    <xdr:sp macro="" textlink="">
      <xdr:nvSpPr>
        <xdr:cNvPr id="141" name="楕円 140">
          <a:extLst>
            <a:ext uri="{FF2B5EF4-FFF2-40B4-BE49-F238E27FC236}">
              <a16:creationId xmlns:a16="http://schemas.microsoft.com/office/drawing/2014/main" xmlns="" id="{DD7D6337-F210-4F9E-97E3-7E06AE1A4CB6}"/>
            </a:ext>
          </a:extLst>
        </xdr:cNvPr>
        <xdr:cNvSpPr/>
      </xdr:nvSpPr>
      <xdr:spPr>
        <a:xfrm>
          <a:off x="3746500" y="9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101071</xdr:rowOff>
    </xdr:from>
    <xdr:ext cx="599010" cy="259045"/>
    <xdr:sp macro="" textlink="">
      <xdr:nvSpPr>
        <xdr:cNvPr id="142" name="テキスト ボックス 141">
          <a:extLst>
            <a:ext uri="{FF2B5EF4-FFF2-40B4-BE49-F238E27FC236}">
              <a16:creationId xmlns:a16="http://schemas.microsoft.com/office/drawing/2014/main" xmlns="" id="{52FB7307-4C04-4368-9A04-DBABBDC6CF2E}"/>
            </a:ext>
          </a:extLst>
        </xdr:cNvPr>
        <xdr:cNvSpPr txBox="1"/>
      </xdr:nvSpPr>
      <xdr:spPr>
        <a:xfrm>
          <a:off x="3497795" y="93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83322</xdr:rowOff>
    </xdr:from>
    <xdr:to>
      <xdr:col>15</xdr:col>
      <xdr:colOff>101600</xdr:colOff>
      <xdr:row>55</xdr:row>
      <xdr:rowOff>13472</xdr:rowOff>
    </xdr:to>
    <xdr:sp macro="" textlink="">
      <xdr:nvSpPr>
        <xdr:cNvPr id="143" name="楕円 142">
          <a:extLst>
            <a:ext uri="{FF2B5EF4-FFF2-40B4-BE49-F238E27FC236}">
              <a16:creationId xmlns:a16="http://schemas.microsoft.com/office/drawing/2014/main" xmlns="" id="{2BD38736-E60A-4E60-807A-100741F9B4E3}"/>
            </a:ext>
          </a:extLst>
        </xdr:cNvPr>
        <xdr:cNvSpPr/>
      </xdr:nvSpPr>
      <xdr:spPr>
        <a:xfrm>
          <a:off x="2857500" y="93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4599</xdr:rowOff>
    </xdr:from>
    <xdr:ext cx="599010" cy="259045"/>
    <xdr:sp macro="" textlink="">
      <xdr:nvSpPr>
        <xdr:cNvPr id="144" name="テキスト ボックス 143">
          <a:extLst>
            <a:ext uri="{FF2B5EF4-FFF2-40B4-BE49-F238E27FC236}">
              <a16:creationId xmlns:a16="http://schemas.microsoft.com/office/drawing/2014/main" xmlns="" id="{9C331EBD-6C95-4953-855B-B5C81442A2C4}"/>
            </a:ext>
          </a:extLst>
        </xdr:cNvPr>
        <xdr:cNvSpPr txBox="1"/>
      </xdr:nvSpPr>
      <xdr:spPr>
        <a:xfrm>
          <a:off x="2608795" y="943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84442</xdr:rowOff>
    </xdr:from>
    <xdr:to>
      <xdr:col>10</xdr:col>
      <xdr:colOff>165100</xdr:colOff>
      <xdr:row>58</xdr:row>
      <xdr:rowOff>14592</xdr:rowOff>
    </xdr:to>
    <xdr:sp macro="" textlink="">
      <xdr:nvSpPr>
        <xdr:cNvPr id="145" name="楕円 144">
          <a:extLst>
            <a:ext uri="{FF2B5EF4-FFF2-40B4-BE49-F238E27FC236}">
              <a16:creationId xmlns:a16="http://schemas.microsoft.com/office/drawing/2014/main" xmlns="" id="{69A7E029-2276-4666-AB0A-31A3A40D42FE}"/>
            </a:ext>
          </a:extLst>
        </xdr:cNvPr>
        <xdr:cNvSpPr/>
      </xdr:nvSpPr>
      <xdr:spPr>
        <a:xfrm>
          <a:off x="1968500" y="98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5719</xdr:rowOff>
    </xdr:from>
    <xdr:ext cx="534377" cy="259045"/>
    <xdr:sp macro="" textlink="">
      <xdr:nvSpPr>
        <xdr:cNvPr id="146" name="テキスト ボックス 145">
          <a:extLst>
            <a:ext uri="{FF2B5EF4-FFF2-40B4-BE49-F238E27FC236}">
              <a16:creationId xmlns:a16="http://schemas.microsoft.com/office/drawing/2014/main" xmlns="" id="{41C6ACF5-50B3-4F51-93FC-8293FA5C5292}"/>
            </a:ext>
          </a:extLst>
        </xdr:cNvPr>
        <xdr:cNvSpPr txBox="1"/>
      </xdr:nvSpPr>
      <xdr:spPr>
        <a:xfrm>
          <a:off x="1752111" y="99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108594</xdr:rowOff>
    </xdr:from>
    <xdr:to>
      <xdr:col>6</xdr:col>
      <xdr:colOff>38100</xdr:colOff>
      <xdr:row>58</xdr:row>
      <xdr:rowOff>38744</xdr:rowOff>
    </xdr:to>
    <xdr:sp macro="" textlink="">
      <xdr:nvSpPr>
        <xdr:cNvPr id="147" name="楕円 146">
          <a:extLst>
            <a:ext uri="{FF2B5EF4-FFF2-40B4-BE49-F238E27FC236}">
              <a16:creationId xmlns:a16="http://schemas.microsoft.com/office/drawing/2014/main" xmlns="" id="{6C15F73E-B275-4F28-BF03-823874D1E9E5}"/>
            </a:ext>
          </a:extLst>
        </xdr:cNvPr>
        <xdr:cNvSpPr/>
      </xdr:nvSpPr>
      <xdr:spPr>
        <a:xfrm>
          <a:off x="1079500" y="988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29871</xdr:rowOff>
    </xdr:from>
    <xdr:ext cx="534377" cy="259045"/>
    <xdr:sp macro="" textlink="">
      <xdr:nvSpPr>
        <xdr:cNvPr id="148" name="テキスト ボックス 147">
          <a:extLst>
            <a:ext uri="{FF2B5EF4-FFF2-40B4-BE49-F238E27FC236}">
              <a16:creationId xmlns:a16="http://schemas.microsoft.com/office/drawing/2014/main" xmlns="" id="{9637B061-D381-4360-B0C3-D423C6D0FDCB}"/>
            </a:ext>
          </a:extLst>
        </xdr:cNvPr>
        <xdr:cNvSpPr txBox="1"/>
      </xdr:nvSpPr>
      <xdr:spPr>
        <a:xfrm>
          <a:off x="863111" y="99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149F9E0E-D144-4E40-B1E7-821C986B6C1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8C0CF3AB-032D-4A06-AE3F-44803FD8D50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B603CDE4-CC3C-4880-9B83-D7F0FE96DA4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2EA94403-1480-412F-84E3-10D3707E560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16323E71-9EF6-4335-8308-924325A065A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75330F95-5FE1-4AFD-9782-2543615E70F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F7C387FB-2749-49B7-A08B-94A6679E435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CC019E91-5FC0-4FF3-A29F-CC323B962CF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18228DE8-EC52-4F64-83C3-9EAC9A20D9E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E2D4FD6A-990F-4E75-B72C-4A292D183BE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1793CB3-0DB7-43C9-ABAB-9C4FE7767121}"/>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1284982D-C82D-4FCC-BF16-EB04EA3840B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6FF20866-56E5-49EF-924D-8027B6F7E515}"/>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8CD11D66-7F86-4A42-A826-ECE38B174B97}"/>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8916509-377D-44D4-A5F6-720F3B138A8A}"/>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CD22F31B-9BE3-49DA-BA1E-CC62BB499CE2}"/>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38C25C18-6AAD-4C28-86A9-5CEA95ED73C7}"/>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613F6A1A-EDF6-4C3C-B8D0-37D9804C7F44}"/>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BD4F8891-97A4-4F0E-BB82-695279181784}"/>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5318DE9D-B7D2-4676-8A1F-22E86FD0F125}"/>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4D9138F0-3303-4A5E-AAC1-D5F2B5BC1BA2}"/>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6E0A392E-03ED-4CA7-8818-CFFC5A67FBD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940596BC-1E26-4E78-A656-8A48FDEF305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4E60892F-5D9C-4D63-97B2-B6383B61019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xmlns="" id="{8C012E80-033E-4467-AB9C-AEA7E58FDC71}"/>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xmlns="" id="{70573E27-4AAA-4BFA-A7C8-C71BD4118F35}"/>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xmlns="" id="{4060F0EA-CAD5-463F-B1CA-6808D40B92E9}"/>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xmlns="" id="{F4E39F89-5402-4B47-A5BE-69DAA3C66D8E}"/>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xmlns="" id="{8F0F630B-CE21-4091-B64B-9582A6FA0551}"/>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77736</xdr:rowOff>
    </xdr:from>
    <xdr:to>
      <xdr:col>24</xdr:col>
      <xdr:colOff>63500</xdr:colOff>
      <xdr:row>76</xdr:row>
      <xdr:rowOff>8801</xdr:rowOff>
    </xdr:to>
    <xdr:cxnSp macro="">
      <xdr:nvCxnSpPr>
        <xdr:cNvPr id="178" name="直線コネクタ 177">
          <a:extLst>
            <a:ext uri="{FF2B5EF4-FFF2-40B4-BE49-F238E27FC236}">
              <a16:creationId xmlns:a16="http://schemas.microsoft.com/office/drawing/2014/main" xmlns="" id="{9E43099A-9F75-4743-BB37-0659B300051A}"/>
            </a:ext>
          </a:extLst>
        </xdr:cNvPr>
        <xdr:cNvCxnSpPr/>
      </xdr:nvCxnSpPr>
      <xdr:spPr>
        <a:xfrm>
          <a:off x="3797300" y="12936486"/>
          <a:ext cx="838200" cy="10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xmlns="" id="{9A537D26-3D28-4731-ADB1-9159756A79F5}"/>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xmlns="" id="{C3CED729-75E5-4095-8932-9FC4B2DA5877}"/>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77736</xdr:rowOff>
    </xdr:from>
    <xdr:to>
      <xdr:col>19</xdr:col>
      <xdr:colOff>177800</xdr:colOff>
      <xdr:row>77</xdr:row>
      <xdr:rowOff>33592</xdr:rowOff>
    </xdr:to>
    <xdr:cxnSp macro="">
      <xdr:nvCxnSpPr>
        <xdr:cNvPr id="181" name="直線コネクタ 180">
          <a:extLst>
            <a:ext uri="{FF2B5EF4-FFF2-40B4-BE49-F238E27FC236}">
              <a16:creationId xmlns:a16="http://schemas.microsoft.com/office/drawing/2014/main" xmlns="" id="{2F5B8B7A-DA3C-4B4B-9F82-D487C86F3110}"/>
            </a:ext>
          </a:extLst>
        </xdr:cNvPr>
        <xdr:cNvCxnSpPr/>
      </xdr:nvCxnSpPr>
      <xdr:spPr>
        <a:xfrm flipV="1">
          <a:off x="2908300" y="12936486"/>
          <a:ext cx="889000" cy="2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xmlns="" id="{12A693CA-3909-41B3-B779-6C221A9F0915}"/>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xmlns="" id="{57728612-CFEE-4566-BFE3-69BC34D3D3AA}"/>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20358</xdr:rowOff>
    </xdr:from>
    <xdr:to>
      <xdr:col>15</xdr:col>
      <xdr:colOff>50800</xdr:colOff>
      <xdr:row>77</xdr:row>
      <xdr:rowOff>33592</xdr:rowOff>
    </xdr:to>
    <xdr:cxnSp macro="">
      <xdr:nvCxnSpPr>
        <xdr:cNvPr id="184" name="直線コネクタ 183">
          <a:extLst>
            <a:ext uri="{FF2B5EF4-FFF2-40B4-BE49-F238E27FC236}">
              <a16:creationId xmlns:a16="http://schemas.microsoft.com/office/drawing/2014/main" xmlns="" id="{9F55C1D3-4577-4454-8273-B315DE08DF56}"/>
            </a:ext>
          </a:extLst>
        </xdr:cNvPr>
        <xdr:cNvCxnSpPr/>
      </xdr:nvCxnSpPr>
      <xdr:spPr>
        <a:xfrm>
          <a:off x="2019300" y="13222008"/>
          <a:ext cx="889000" cy="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xmlns="" id="{A7FD20D9-DA40-4C08-838D-48F14700709F}"/>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xmlns="" id="{1D6B4FEE-269E-410E-93CC-3549C4CD0E1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141732</xdr:rowOff>
    </xdr:from>
    <xdr:to>
      <xdr:col>10</xdr:col>
      <xdr:colOff>114300</xdr:colOff>
      <xdr:row>77</xdr:row>
      <xdr:rowOff>20358</xdr:rowOff>
    </xdr:to>
    <xdr:cxnSp macro="">
      <xdr:nvCxnSpPr>
        <xdr:cNvPr id="187" name="直線コネクタ 186">
          <a:extLst>
            <a:ext uri="{FF2B5EF4-FFF2-40B4-BE49-F238E27FC236}">
              <a16:creationId xmlns:a16="http://schemas.microsoft.com/office/drawing/2014/main" xmlns="" id="{C3A935F6-A1E8-4F8C-A4E8-DE0E6E78D460}"/>
            </a:ext>
          </a:extLst>
        </xdr:cNvPr>
        <xdr:cNvCxnSpPr/>
      </xdr:nvCxnSpPr>
      <xdr:spPr>
        <a:xfrm>
          <a:off x="1130300" y="12657582"/>
          <a:ext cx="889000" cy="5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xmlns="" id="{FCFE7590-8B2B-47D8-A40C-8DBA4E6349CD}"/>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xmlns="" id="{10697A7A-7F1E-4653-8766-8EDAE81310E2}"/>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xmlns="" id="{992459D7-9CBB-4A59-9791-F3F9CF4D4D41}"/>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xmlns="" id="{4491251B-6BED-4B0F-8510-9785650D1C46}"/>
            </a:ext>
          </a:extLst>
        </xdr:cNvPr>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2926BA1D-6398-4A59-BD0E-958C05B0708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2936B48F-BB39-4A38-81BD-AFA45ADFBB1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61023DE5-0005-467C-A665-C7912AAFD6C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8AEB7562-D45A-4EC2-BEF3-E944B0A1589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A7C3344F-22C1-4884-B27E-6EBFC37A1A7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129451</xdr:rowOff>
    </xdr:from>
    <xdr:to>
      <xdr:col>24</xdr:col>
      <xdr:colOff>114300</xdr:colOff>
      <xdr:row>76</xdr:row>
      <xdr:rowOff>59601</xdr:rowOff>
    </xdr:to>
    <xdr:sp macro="" textlink="">
      <xdr:nvSpPr>
        <xdr:cNvPr id="197" name="楕円 196">
          <a:extLst>
            <a:ext uri="{FF2B5EF4-FFF2-40B4-BE49-F238E27FC236}">
              <a16:creationId xmlns:a16="http://schemas.microsoft.com/office/drawing/2014/main" xmlns="" id="{5C7DFC80-E1B7-48B6-A403-0A7500DE43F9}"/>
            </a:ext>
          </a:extLst>
        </xdr:cNvPr>
        <xdr:cNvSpPr/>
      </xdr:nvSpPr>
      <xdr:spPr>
        <a:xfrm>
          <a:off x="4584700" y="129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107878</xdr:rowOff>
    </xdr:from>
    <xdr:ext cx="599010" cy="259045"/>
    <xdr:sp macro="" textlink="">
      <xdr:nvSpPr>
        <xdr:cNvPr id="198" name="民生費該当値テキスト">
          <a:extLst>
            <a:ext uri="{FF2B5EF4-FFF2-40B4-BE49-F238E27FC236}">
              <a16:creationId xmlns:a16="http://schemas.microsoft.com/office/drawing/2014/main" xmlns="" id="{7B1DB51B-8498-4D23-AC02-C3519A69F48B}"/>
            </a:ext>
          </a:extLst>
        </xdr:cNvPr>
        <xdr:cNvSpPr txBox="1"/>
      </xdr:nvSpPr>
      <xdr:spPr>
        <a:xfrm>
          <a:off x="4686300" y="1296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26936</xdr:rowOff>
    </xdr:from>
    <xdr:to>
      <xdr:col>20</xdr:col>
      <xdr:colOff>38100</xdr:colOff>
      <xdr:row>75</xdr:row>
      <xdr:rowOff>128536</xdr:rowOff>
    </xdr:to>
    <xdr:sp macro="" textlink="">
      <xdr:nvSpPr>
        <xdr:cNvPr id="199" name="楕円 198">
          <a:extLst>
            <a:ext uri="{FF2B5EF4-FFF2-40B4-BE49-F238E27FC236}">
              <a16:creationId xmlns:a16="http://schemas.microsoft.com/office/drawing/2014/main" xmlns="" id="{EFA86A60-5C70-48E9-B67C-FB9B32162351}"/>
            </a:ext>
          </a:extLst>
        </xdr:cNvPr>
        <xdr:cNvSpPr/>
      </xdr:nvSpPr>
      <xdr:spPr>
        <a:xfrm>
          <a:off x="3746500" y="12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119663</xdr:rowOff>
    </xdr:from>
    <xdr:ext cx="599010" cy="259045"/>
    <xdr:sp macro="" textlink="">
      <xdr:nvSpPr>
        <xdr:cNvPr id="200" name="テキスト ボックス 199">
          <a:extLst>
            <a:ext uri="{FF2B5EF4-FFF2-40B4-BE49-F238E27FC236}">
              <a16:creationId xmlns:a16="http://schemas.microsoft.com/office/drawing/2014/main" xmlns="" id="{EDBD867C-D150-4707-8DC8-D2259720F4F0}"/>
            </a:ext>
          </a:extLst>
        </xdr:cNvPr>
        <xdr:cNvSpPr txBox="1"/>
      </xdr:nvSpPr>
      <xdr:spPr>
        <a:xfrm>
          <a:off x="3497795" y="1297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154242</xdr:rowOff>
    </xdr:from>
    <xdr:to>
      <xdr:col>15</xdr:col>
      <xdr:colOff>101600</xdr:colOff>
      <xdr:row>77</xdr:row>
      <xdr:rowOff>84392</xdr:rowOff>
    </xdr:to>
    <xdr:sp macro="" textlink="">
      <xdr:nvSpPr>
        <xdr:cNvPr id="201" name="楕円 200">
          <a:extLst>
            <a:ext uri="{FF2B5EF4-FFF2-40B4-BE49-F238E27FC236}">
              <a16:creationId xmlns:a16="http://schemas.microsoft.com/office/drawing/2014/main" xmlns="" id="{C47F9A0A-602A-4DD4-9014-CD2CBA050B33}"/>
            </a:ext>
          </a:extLst>
        </xdr:cNvPr>
        <xdr:cNvSpPr/>
      </xdr:nvSpPr>
      <xdr:spPr>
        <a:xfrm>
          <a:off x="28575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75519</xdr:rowOff>
    </xdr:from>
    <xdr:ext cx="599010" cy="259045"/>
    <xdr:sp macro="" textlink="">
      <xdr:nvSpPr>
        <xdr:cNvPr id="202" name="テキスト ボックス 201">
          <a:extLst>
            <a:ext uri="{FF2B5EF4-FFF2-40B4-BE49-F238E27FC236}">
              <a16:creationId xmlns:a16="http://schemas.microsoft.com/office/drawing/2014/main" xmlns="" id="{BECAA864-E0E8-412C-B616-A124080BAB41}"/>
            </a:ext>
          </a:extLst>
        </xdr:cNvPr>
        <xdr:cNvSpPr txBox="1"/>
      </xdr:nvSpPr>
      <xdr:spPr>
        <a:xfrm>
          <a:off x="2608795" y="1327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141008</xdr:rowOff>
    </xdr:from>
    <xdr:to>
      <xdr:col>10</xdr:col>
      <xdr:colOff>165100</xdr:colOff>
      <xdr:row>77</xdr:row>
      <xdr:rowOff>71158</xdr:rowOff>
    </xdr:to>
    <xdr:sp macro="" textlink="">
      <xdr:nvSpPr>
        <xdr:cNvPr id="203" name="楕円 202">
          <a:extLst>
            <a:ext uri="{FF2B5EF4-FFF2-40B4-BE49-F238E27FC236}">
              <a16:creationId xmlns:a16="http://schemas.microsoft.com/office/drawing/2014/main" xmlns="" id="{710DF4B1-C88A-47C3-9C4D-22A00703D72E}"/>
            </a:ext>
          </a:extLst>
        </xdr:cNvPr>
        <xdr:cNvSpPr/>
      </xdr:nvSpPr>
      <xdr:spPr>
        <a:xfrm>
          <a:off x="1968500" y="131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62285</xdr:rowOff>
    </xdr:from>
    <xdr:ext cx="599010" cy="259045"/>
    <xdr:sp macro="" textlink="">
      <xdr:nvSpPr>
        <xdr:cNvPr id="204" name="テキスト ボックス 203">
          <a:extLst>
            <a:ext uri="{FF2B5EF4-FFF2-40B4-BE49-F238E27FC236}">
              <a16:creationId xmlns:a16="http://schemas.microsoft.com/office/drawing/2014/main" xmlns="" id="{3C59476F-408A-4E5D-AD2F-5D7232868218}"/>
            </a:ext>
          </a:extLst>
        </xdr:cNvPr>
        <xdr:cNvSpPr txBox="1"/>
      </xdr:nvSpPr>
      <xdr:spPr>
        <a:xfrm>
          <a:off x="1719795" y="1326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90932</xdr:rowOff>
    </xdr:from>
    <xdr:to>
      <xdr:col>6</xdr:col>
      <xdr:colOff>38100</xdr:colOff>
      <xdr:row>74</xdr:row>
      <xdr:rowOff>21082</xdr:rowOff>
    </xdr:to>
    <xdr:sp macro="" textlink="">
      <xdr:nvSpPr>
        <xdr:cNvPr id="205" name="楕円 204">
          <a:extLst>
            <a:ext uri="{FF2B5EF4-FFF2-40B4-BE49-F238E27FC236}">
              <a16:creationId xmlns:a16="http://schemas.microsoft.com/office/drawing/2014/main" xmlns="" id="{34945462-9AED-46BC-AB4D-9335EEF251A8}"/>
            </a:ext>
          </a:extLst>
        </xdr:cNvPr>
        <xdr:cNvSpPr/>
      </xdr:nvSpPr>
      <xdr:spPr>
        <a:xfrm>
          <a:off x="1079500" y="126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37609</xdr:rowOff>
    </xdr:from>
    <xdr:ext cx="599010" cy="259045"/>
    <xdr:sp macro="" textlink="">
      <xdr:nvSpPr>
        <xdr:cNvPr id="206" name="テキスト ボックス 205">
          <a:extLst>
            <a:ext uri="{FF2B5EF4-FFF2-40B4-BE49-F238E27FC236}">
              <a16:creationId xmlns:a16="http://schemas.microsoft.com/office/drawing/2014/main" xmlns="" id="{037064B4-7A3E-4D9E-A60D-C1F864B66553}"/>
            </a:ext>
          </a:extLst>
        </xdr:cNvPr>
        <xdr:cNvSpPr txBox="1"/>
      </xdr:nvSpPr>
      <xdr:spPr>
        <a:xfrm>
          <a:off x="830795" y="1238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20CD4C2E-DD98-43BB-B5B5-8EA68115C63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380CAB5-1423-4780-AC7A-EAE0BC22914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B3BC57B9-C834-47B2-8AFB-6C9297F9D34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BA87B15B-632C-406A-A166-9580DF8A862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1B4118BC-2357-4080-80DD-F460F4AD8CE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81F78199-F12D-42DD-BF36-39E0BB40FCE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8017EE0C-DBBC-46B6-A459-D7CA39E3E64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EAFA0D61-2E3B-44BB-A99E-9588162781B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307E0DE1-849F-4A46-BEBC-A5BF9CB9150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3E015336-2C84-4146-921C-40971E7F465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995A2942-B82F-4DEE-B101-687FB4D779DF}"/>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BB52A88C-8AF6-4E56-9028-5236ABAA253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25EA78C1-0C9D-40F9-99E7-9F49C775339D}"/>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F6AF2730-CF41-424E-89E1-40E8CECFBD5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CE67D698-0958-4C1E-A566-13EEC3611398}"/>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965F8A7B-6ADE-48D2-BC57-4AAA6319A22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2A655BB5-6D29-4044-89D4-DE6227B322E2}"/>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CE900C73-E4AB-41F3-A946-49428F6C7DB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A95F3D42-62BC-48CB-A287-8D13C4F418A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BB7E9934-344F-4AAE-9697-EB7C448C56A8}"/>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CEF38F48-0E5C-459A-8C9A-ABF2F3397BF6}"/>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95EB11B-1292-48BD-9B2A-29AF922209C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CDCA5F55-DDA5-43AB-BEE6-B66DEDC6FAC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3719761B-92D3-4CDF-AB9F-9CE431E0C6A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xmlns="" id="{2C946300-29A8-4A2C-82EB-C412B35A28BD}"/>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xmlns="" id="{FB72C2EF-1913-402D-8457-D3FE9AE1B768}"/>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xmlns="" id="{E89945A7-AFE5-4297-931E-0DD823E299AC}"/>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xmlns="" id="{4814CD15-7F46-4B62-A24D-9A6619393778}"/>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xmlns="" id="{BB7FD237-979B-4F50-AFD7-EB5739954B54}"/>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45644</xdr:rowOff>
    </xdr:from>
    <xdr:to>
      <xdr:col>24</xdr:col>
      <xdr:colOff>63500</xdr:colOff>
      <xdr:row>97</xdr:row>
      <xdr:rowOff>49834</xdr:rowOff>
    </xdr:to>
    <xdr:cxnSp macro="">
      <xdr:nvCxnSpPr>
        <xdr:cNvPr id="236" name="直線コネクタ 235">
          <a:extLst>
            <a:ext uri="{FF2B5EF4-FFF2-40B4-BE49-F238E27FC236}">
              <a16:creationId xmlns:a16="http://schemas.microsoft.com/office/drawing/2014/main" xmlns="" id="{CA95888A-08BA-419F-9ED7-FB61174643FA}"/>
            </a:ext>
          </a:extLst>
        </xdr:cNvPr>
        <xdr:cNvCxnSpPr/>
      </xdr:nvCxnSpPr>
      <xdr:spPr>
        <a:xfrm flipV="1">
          <a:off x="3797300" y="16676294"/>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xmlns="" id="{311A303C-B0C6-4FE4-89F4-DD2E7EFBCEEE}"/>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xmlns="" id="{E23D76A8-39B8-4F50-8CC4-725B2B8BC8A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49834</xdr:rowOff>
    </xdr:from>
    <xdr:to>
      <xdr:col>19</xdr:col>
      <xdr:colOff>177800</xdr:colOff>
      <xdr:row>98</xdr:row>
      <xdr:rowOff>12040</xdr:rowOff>
    </xdr:to>
    <xdr:cxnSp macro="">
      <xdr:nvCxnSpPr>
        <xdr:cNvPr id="239" name="直線コネクタ 238">
          <a:extLst>
            <a:ext uri="{FF2B5EF4-FFF2-40B4-BE49-F238E27FC236}">
              <a16:creationId xmlns:a16="http://schemas.microsoft.com/office/drawing/2014/main" xmlns="" id="{E4AA3661-FC47-4BF6-AC9D-499ABCDCD92A}"/>
            </a:ext>
          </a:extLst>
        </xdr:cNvPr>
        <xdr:cNvCxnSpPr/>
      </xdr:nvCxnSpPr>
      <xdr:spPr>
        <a:xfrm flipV="1">
          <a:off x="2908300" y="16680484"/>
          <a:ext cx="889000" cy="1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xmlns="" id="{1B1C89F5-690C-4178-AE92-C1985EEBAE99}"/>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xmlns="" id="{A1B43FBA-F86E-4231-9AF9-170916C2FF81}"/>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139585</xdr:rowOff>
    </xdr:from>
    <xdr:to>
      <xdr:col>15</xdr:col>
      <xdr:colOff>50800</xdr:colOff>
      <xdr:row>98</xdr:row>
      <xdr:rowOff>12040</xdr:rowOff>
    </xdr:to>
    <xdr:cxnSp macro="">
      <xdr:nvCxnSpPr>
        <xdr:cNvPr id="242" name="直線コネクタ 241">
          <a:extLst>
            <a:ext uri="{FF2B5EF4-FFF2-40B4-BE49-F238E27FC236}">
              <a16:creationId xmlns:a16="http://schemas.microsoft.com/office/drawing/2014/main" xmlns="" id="{A4EEC3F1-551F-4502-9748-EBC2A14C7B7D}"/>
            </a:ext>
          </a:extLst>
        </xdr:cNvPr>
        <xdr:cNvCxnSpPr/>
      </xdr:nvCxnSpPr>
      <xdr:spPr>
        <a:xfrm>
          <a:off x="2019300" y="16770235"/>
          <a:ext cx="8890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xmlns="" id="{84882DB6-386D-4BDC-8E34-0D17305D111C}"/>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xmlns="" id="{AD186C7C-6A46-44D1-AE5C-E601FF63A0BA}"/>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104787</xdr:rowOff>
    </xdr:from>
    <xdr:to>
      <xdr:col>10</xdr:col>
      <xdr:colOff>114300</xdr:colOff>
      <xdr:row>97</xdr:row>
      <xdr:rowOff>139585</xdr:rowOff>
    </xdr:to>
    <xdr:cxnSp macro="">
      <xdr:nvCxnSpPr>
        <xdr:cNvPr id="245" name="直線コネクタ 244">
          <a:extLst>
            <a:ext uri="{FF2B5EF4-FFF2-40B4-BE49-F238E27FC236}">
              <a16:creationId xmlns:a16="http://schemas.microsoft.com/office/drawing/2014/main" xmlns="" id="{7605191B-9310-4F71-9030-D239430FEEFD}"/>
            </a:ext>
          </a:extLst>
        </xdr:cNvPr>
        <xdr:cNvCxnSpPr/>
      </xdr:nvCxnSpPr>
      <xdr:spPr>
        <a:xfrm>
          <a:off x="1130300" y="16735437"/>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xmlns="" id="{D17FAF76-520C-4F17-8D33-440D928E5AC6}"/>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xmlns="" id="{E020C39C-DA9C-40EA-A2CD-D5F250346CF6}"/>
            </a:ext>
          </a:extLst>
        </xdr:cNvPr>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xmlns="" id="{5F9E3D53-C410-4EB7-989F-BEA1166D3E7A}"/>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xmlns="" id="{057775BE-5A57-4777-9059-E9C6A90AF0E3}"/>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28CD55DC-7F47-4466-BE58-3CB924403AC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62D68D28-DE5B-48DF-9946-528ED5981E1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62C639D7-A616-44AB-B359-2FFA1709CEC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393CBCF2-6146-468A-B835-5FF56F2DE77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F63A1D90-5D51-4650-A906-24F04BC3B68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166294</xdr:rowOff>
    </xdr:from>
    <xdr:to>
      <xdr:col>24</xdr:col>
      <xdr:colOff>114300</xdr:colOff>
      <xdr:row>97</xdr:row>
      <xdr:rowOff>96444</xdr:rowOff>
    </xdr:to>
    <xdr:sp macro="" textlink="">
      <xdr:nvSpPr>
        <xdr:cNvPr id="255" name="楕円 254">
          <a:extLst>
            <a:ext uri="{FF2B5EF4-FFF2-40B4-BE49-F238E27FC236}">
              <a16:creationId xmlns:a16="http://schemas.microsoft.com/office/drawing/2014/main" xmlns="" id="{1C514335-E03B-4C46-BAED-9F72BF94846B}"/>
            </a:ext>
          </a:extLst>
        </xdr:cNvPr>
        <xdr:cNvSpPr/>
      </xdr:nvSpPr>
      <xdr:spPr>
        <a:xfrm>
          <a:off x="4584700" y="166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144721</xdr:rowOff>
    </xdr:from>
    <xdr:ext cx="534377" cy="259045"/>
    <xdr:sp macro="" textlink="">
      <xdr:nvSpPr>
        <xdr:cNvPr id="256" name="衛生費該当値テキスト">
          <a:extLst>
            <a:ext uri="{FF2B5EF4-FFF2-40B4-BE49-F238E27FC236}">
              <a16:creationId xmlns:a16="http://schemas.microsoft.com/office/drawing/2014/main" xmlns="" id="{3880C7F0-643B-4B6A-878B-7CC8071915FA}"/>
            </a:ext>
          </a:extLst>
        </xdr:cNvPr>
        <xdr:cNvSpPr txBox="1"/>
      </xdr:nvSpPr>
      <xdr:spPr>
        <a:xfrm>
          <a:off x="4686300" y="166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170484</xdr:rowOff>
    </xdr:from>
    <xdr:to>
      <xdr:col>20</xdr:col>
      <xdr:colOff>38100</xdr:colOff>
      <xdr:row>97</xdr:row>
      <xdr:rowOff>100634</xdr:rowOff>
    </xdr:to>
    <xdr:sp macro="" textlink="">
      <xdr:nvSpPr>
        <xdr:cNvPr id="257" name="楕円 256">
          <a:extLst>
            <a:ext uri="{FF2B5EF4-FFF2-40B4-BE49-F238E27FC236}">
              <a16:creationId xmlns:a16="http://schemas.microsoft.com/office/drawing/2014/main" xmlns="" id="{BABA8474-A693-4748-BCEF-4942A37DA32C}"/>
            </a:ext>
          </a:extLst>
        </xdr:cNvPr>
        <xdr:cNvSpPr/>
      </xdr:nvSpPr>
      <xdr:spPr>
        <a:xfrm>
          <a:off x="3746500" y="166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91761</xdr:rowOff>
    </xdr:from>
    <xdr:ext cx="534377" cy="259045"/>
    <xdr:sp macro="" textlink="">
      <xdr:nvSpPr>
        <xdr:cNvPr id="258" name="テキスト ボックス 257">
          <a:extLst>
            <a:ext uri="{FF2B5EF4-FFF2-40B4-BE49-F238E27FC236}">
              <a16:creationId xmlns:a16="http://schemas.microsoft.com/office/drawing/2014/main" xmlns="" id="{43BEF6FB-1F9B-4BC5-9F7D-CD43A54F33AC}"/>
            </a:ext>
          </a:extLst>
        </xdr:cNvPr>
        <xdr:cNvSpPr txBox="1"/>
      </xdr:nvSpPr>
      <xdr:spPr>
        <a:xfrm>
          <a:off x="3530111" y="1672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132690</xdr:rowOff>
    </xdr:from>
    <xdr:to>
      <xdr:col>15</xdr:col>
      <xdr:colOff>101600</xdr:colOff>
      <xdr:row>98</xdr:row>
      <xdr:rowOff>62840</xdr:rowOff>
    </xdr:to>
    <xdr:sp macro="" textlink="">
      <xdr:nvSpPr>
        <xdr:cNvPr id="259" name="楕円 258">
          <a:extLst>
            <a:ext uri="{FF2B5EF4-FFF2-40B4-BE49-F238E27FC236}">
              <a16:creationId xmlns:a16="http://schemas.microsoft.com/office/drawing/2014/main" xmlns="" id="{477A6AE7-632A-4545-A541-C323E309B6A3}"/>
            </a:ext>
          </a:extLst>
        </xdr:cNvPr>
        <xdr:cNvSpPr/>
      </xdr:nvSpPr>
      <xdr:spPr>
        <a:xfrm>
          <a:off x="2857500" y="167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53967</xdr:rowOff>
    </xdr:from>
    <xdr:ext cx="534377" cy="259045"/>
    <xdr:sp macro="" textlink="">
      <xdr:nvSpPr>
        <xdr:cNvPr id="260" name="テキスト ボックス 259">
          <a:extLst>
            <a:ext uri="{FF2B5EF4-FFF2-40B4-BE49-F238E27FC236}">
              <a16:creationId xmlns:a16="http://schemas.microsoft.com/office/drawing/2014/main" xmlns="" id="{96B251D4-2944-4853-A508-00404652CEBC}"/>
            </a:ext>
          </a:extLst>
        </xdr:cNvPr>
        <xdr:cNvSpPr txBox="1"/>
      </xdr:nvSpPr>
      <xdr:spPr>
        <a:xfrm>
          <a:off x="2641111" y="168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88785</xdr:rowOff>
    </xdr:from>
    <xdr:to>
      <xdr:col>10</xdr:col>
      <xdr:colOff>165100</xdr:colOff>
      <xdr:row>98</xdr:row>
      <xdr:rowOff>18935</xdr:rowOff>
    </xdr:to>
    <xdr:sp macro="" textlink="">
      <xdr:nvSpPr>
        <xdr:cNvPr id="261" name="楕円 260">
          <a:extLst>
            <a:ext uri="{FF2B5EF4-FFF2-40B4-BE49-F238E27FC236}">
              <a16:creationId xmlns:a16="http://schemas.microsoft.com/office/drawing/2014/main" xmlns="" id="{121F0AEA-630E-4F7A-9389-1399373AE3B7}"/>
            </a:ext>
          </a:extLst>
        </xdr:cNvPr>
        <xdr:cNvSpPr/>
      </xdr:nvSpPr>
      <xdr:spPr>
        <a:xfrm>
          <a:off x="19685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35462</xdr:rowOff>
    </xdr:from>
    <xdr:ext cx="534377" cy="259045"/>
    <xdr:sp macro="" textlink="">
      <xdr:nvSpPr>
        <xdr:cNvPr id="262" name="テキスト ボックス 261">
          <a:extLst>
            <a:ext uri="{FF2B5EF4-FFF2-40B4-BE49-F238E27FC236}">
              <a16:creationId xmlns:a16="http://schemas.microsoft.com/office/drawing/2014/main" xmlns="" id="{AD2A2AD2-9AF6-4B57-A320-364A269E8FC5}"/>
            </a:ext>
          </a:extLst>
        </xdr:cNvPr>
        <xdr:cNvSpPr txBox="1"/>
      </xdr:nvSpPr>
      <xdr:spPr>
        <a:xfrm>
          <a:off x="1752111" y="164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53987</xdr:rowOff>
    </xdr:from>
    <xdr:to>
      <xdr:col>6</xdr:col>
      <xdr:colOff>38100</xdr:colOff>
      <xdr:row>97</xdr:row>
      <xdr:rowOff>155587</xdr:rowOff>
    </xdr:to>
    <xdr:sp macro="" textlink="">
      <xdr:nvSpPr>
        <xdr:cNvPr id="263" name="楕円 262">
          <a:extLst>
            <a:ext uri="{FF2B5EF4-FFF2-40B4-BE49-F238E27FC236}">
              <a16:creationId xmlns:a16="http://schemas.microsoft.com/office/drawing/2014/main" xmlns="" id="{F54DAEA4-69AC-4B37-9DD8-AAC6881AC84A}"/>
            </a:ext>
          </a:extLst>
        </xdr:cNvPr>
        <xdr:cNvSpPr/>
      </xdr:nvSpPr>
      <xdr:spPr>
        <a:xfrm>
          <a:off x="1079500" y="16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664</xdr:rowOff>
    </xdr:from>
    <xdr:ext cx="534377" cy="259045"/>
    <xdr:sp macro="" textlink="">
      <xdr:nvSpPr>
        <xdr:cNvPr id="264" name="テキスト ボックス 263">
          <a:extLst>
            <a:ext uri="{FF2B5EF4-FFF2-40B4-BE49-F238E27FC236}">
              <a16:creationId xmlns:a16="http://schemas.microsoft.com/office/drawing/2014/main" xmlns="" id="{75B87CCC-EFBE-4A36-998F-8BB0B744BF95}"/>
            </a:ext>
          </a:extLst>
        </xdr:cNvPr>
        <xdr:cNvSpPr txBox="1"/>
      </xdr:nvSpPr>
      <xdr:spPr>
        <a:xfrm>
          <a:off x="863111" y="1645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BBB349E6-45F9-4E2F-8658-41535C17139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E9EA265E-F81B-4C86-8FDD-EEBAE00EE04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2DF911E3-EEE2-4649-8C8B-4560A3C7120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F0F22C16-CEC4-438E-B18D-1B4F1B6685A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9A4B7DCD-CAE1-4D49-A23C-230A62C4603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DE777C7F-0EB6-4B76-B8E2-44118978464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F7A8A628-5BF4-40E1-9EB3-2DD5D002045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17F3F8EC-AB6B-4A15-A9ED-6103FC1146C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58CB3BDC-D568-4631-84FA-C5804F1225F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B1DFAA17-C523-4620-B562-9A383208F8A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ABFF28C6-A5C6-4A8F-A0DA-CB22252C93AC}"/>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1FCF31D9-57EA-4433-A855-488533682545}"/>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87FEE4A2-AE9D-45F2-98D6-C24111130483}"/>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xmlns="" id="{0C5F64B9-2D80-4A75-9023-F61622221DDF}"/>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E639A3CB-C777-4612-98A0-EE2F847D069A}"/>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xmlns="" id="{9C72AABD-660B-4E57-98CD-EF7A758AF998}"/>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67A3A02D-8B91-43D1-A77A-7D18C00796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xmlns="" id="{A364A9B1-492A-40E8-AD42-D711FD5A4ED8}"/>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B111DB7A-1DE0-47A9-B15F-EA7EC4752B2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xmlns="" id="{790E5D66-7473-4564-937E-82E98981196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DB3F98CF-713F-4C7A-BB85-F6516F921C9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xmlns="" id="{1B6A2B2B-C9A1-4609-B565-0DDB07198CD5}"/>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xmlns="" id="{C65050D4-55C1-4C73-99EC-18EAAFA5CC32}"/>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xmlns="" id="{1AD34738-E353-4B2B-8C1E-F7D6E4DB319B}"/>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xmlns="" id="{D9603D5E-8966-4C34-8727-23B3CBB9ED35}"/>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xmlns="" id="{2DB26B6C-D04C-47FA-93E5-AD7F10C08F7A}"/>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113640</xdr:rowOff>
    </xdr:from>
    <xdr:to>
      <xdr:col>55</xdr:col>
      <xdr:colOff>0</xdr:colOff>
      <xdr:row>37</xdr:row>
      <xdr:rowOff>141072</xdr:rowOff>
    </xdr:to>
    <xdr:cxnSp macro="">
      <xdr:nvCxnSpPr>
        <xdr:cNvPr id="291" name="直線コネクタ 290">
          <a:extLst>
            <a:ext uri="{FF2B5EF4-FFF2-40B4-BE49-F238E27FC236}">
              <a16:creationId xmlns:a16="http://schemas.microsoft.com/office/drawing/2014/main" xmlns="" id="{AED1F68D-20A1-402D-AD74-1DAA0604342A}"/>
            </a:ext>
          </a:extLst>
        </xdr:cNvPr>
        <xdr:cNvCxnSpPr/>
      </xdr:nvCxnSpPr>
      <xdr:spPr>
        <a:xfrm flipV="1">
          <a:off x="9639300" y="645729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xmlns="" id="{FC0573A3-52A5-40D4-84B7-F32E6D162962}"/>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xmlns="" id="{ADC74C4D-03DB-497D-A3B3-D041F8421FCB}"/>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126898</xdr:rowOff>
    </xdr:from>
    <xdr:to>
      <xdr:col>50</xdr:col>
      <xdr:colOff>114300</xdr:colOff>
      <xdr:row>37</xdr:row>
      <xdr:rowOff>141072</xdr:rowOff>
    </xdr:to>
    <xdr:cxnSp macro="">
      <xdr:nvCxnSpPr>
        <xdr:cNvPr id="294" name="直線コネクタ 293">
          <a:extLst>
            <a:ext uri="{FF2B5EF4-FFF2-40B4-BE49-F238E27FC236}">
              <a16:creationId xmlns:a16="http://schemas.microsoft.com/office/drawing/2014/main" xmlns="" id="{267AC3C3-19DA-4272-9216-4D070E070882}"/>
            </a:ext>
          </a:extLst>
        </xdr:cNvPr>
        <xdr:cNvCxnSpPr/>
      </xdr:nvCxnSpPr>
      <xdr:spPr>
        <a:xfrm>
          <a:off x="8750300" y="6470548"/>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xmlns="" id="{FE5238C7-AF8E-4856-8880-B42B793B1C99}"/>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xmlns="" id="{D8B92ADA-CC0A-4ED4-906A-F6F863D89574}"/>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126898</xdr:rowOff>
    </xdr:from>
    <xdr:to>
      <xdr:col>45</xdr:col>
      <xdr:colOff>177800</xdr:colOff>
      <xdr:row>37</xdr:row>
      <xdr:rowOff>146101</xdr:rowOff>
    </xdr:to>
    <xdr:cxnSp macro="">
      <xdr:nvCxnSpPr>
        <xdr:cNvPr id="297" name="直線コネクタ 296">
          <a:extLst>
            <a:ext uri="{FF2B5EF4-FFF2-40B4-BE49-F238E27FC236}">
              <a16:creationId xmlns:a16="http://schemas.microsoft.com/office/drawing/2014/main" xmlns="" id="{45825E3A-F8E7-4ACC-BA7C-9F689538D02E}"/>
            </a:ext>
          </a:extLst>
        </xdr:cNvPr>
        <xdr:cNvCxnSpPr/>
      </xdr:nvCxnSpPr>
      <xdr:spPr>
        <a:xfrm flipV="1">
          <a:off x="7861300" y="647054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xmlns="" id="{4C1B8775-7C19-4F9A-B9B7-62119BB4D5E5}"/>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xmlns="" id="{D009989A-E787-4B80-9F7A-0F91F47CAA61}"/>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146101</xdr:rowOff>
    </xdr:from>
    <xdr:to>
      <xdr:col>41</xdr:col>
      <xdr:colOff>50800</xdr:colOff>
      <xdr:row>37</xdr:row>
      <xdr:rowOff>148844</xdr:rowOff>
    </xdr:to>
    <xdr:cxnSp macro="">
      <xdr:nvCxnSpPr>
        <xdr:cNvPr id="300" name="直線コネクタ 299">
          <a:extLst>
            <a:ext uri="{FF2B5EF4-FFF2-40B4-BE49-F238E27FC236}">
              <a16:creationId xmlns:a16="http://schemas.microsoft.com/office/drawing/2014/main" xmlns="" id="{4545EC0F-5AAD-4404-AC7F-8AC59124E994}"/>
            </a:ext>
          </a:extLst>
        </xdr:cNvPr>
        <xdr:cNvCxnSpPr/>
      </xdr:nvCxnSpPr>
      <xdr:spPr>
        <a:xfrm flipV="1">
          <a:off x="6972300" y="648975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xmlns="" id="{B0D35F2B-4E06-4B8C-B2A6-A44F0EB45AFC}"/>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xmlns="" id="{B15CD45B-9F3F-4B4A-8C12-765CDADDC51D}"/>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xmlns="" id="{7329600B-61D0-491B-B22A-1FDEDACEF5A5}"/>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xmlns="" id="{B53FDD6F-986E-4486-9F83-6DCEBC6A6717}"/>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204F1461-D258-45C5-B2D1-DF12FB577E3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87451BC8-9F7A-4196-A7BF-D19C6A2B9BF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28A01174-1185-4B8D-967E-549CCD17E21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EEA53702-CB6E-4492-A7ED-095D0760A31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268E9A1B-9DAB-4ECF-8FE4-F0C4463E042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62840</xdr:rowOff>
    </xdr:from>
    <xdr:to>
      <xdr:col>55</xdr:col>
      <xdr:colOff>50800</xdr:colOff>
      <xdr:row>37</xdr:row>
      <xdr:rowOff>164440</xdr:rowOff>
    </xdr:to>
    <xdr:sp macro="" textlink="">
      <xdr:nvSpPr>
        <xdr:cNvPr id="310" name="楕円 309">
          <a:extLst>
            <a:ext uri="{FF2B5EF4-FFF2-40B4-BE49-F238E27FC236}">
              <a16:creationId xmlns:a16="http://schemas.microsoft.com/office/drawing/2014/main" xmlns="" id="{952D5CF1-33E4-4412-8783-C954D0FC4610}"/>
            </a:ext>
          </a:extLst>
        </xdr:cNvPr>
        <xdr:cNvSpPr/>
      </xdr:nvSpPr>
      <xdr:spPr>
        <a:xfrm>
          <a:off x="104267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41267</xdr:rowOff>
    </xdr:from>
    <xdr:ext cx="378565" cy="259045"/>
    <xdr:sp macro="" textlink="">
      <xdr:nvSpPr>
        <xdr:cNvPr id="311" name="労働費該当値テキスト">
          <a:extLst>
            <a:ext uri="{FF2B5EF4-FFF2-40B4-BE49-F238E27FC236}">
              <a16:creationId xmlns:a16="http://schemas.microsoft.com/office/drawing/2014/main" xmlns="" id="{9659ABB8-58B6-428B-AC64-3E51B9166B64}"/>
            </a:ext>
          </a:extLst>
        </xdr:cNvPr>
        <xdr:cNvSpPr txBox="1"/>
      </xdr:nvSpPr>
      <xdr:spPr>
        <a:xfrm>
          <a:off x="10528300" y="63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90272</xdr:rowOff>
    </xdr:from>
    <xdr:to>
      <xdr:col>50</xdr:col>
      <xdr:colOff>165100</xdr:colOff>
      <xdr:row>38</xdr:row>
      <xdr:rowOff>20422</xdr:rowOff>
    </xdr:to>
    <xdr:sp macro="" textlink="">
      <xdr:nvSpPr>
        <xdr:cNvPr id="312" name="楕円 311">
          <a:extLst>
            <a:ext uri="{FF2B5EF4-FFF2-40B4-BE49-F238E27FC236}">
              <a16:creationId xmlns:a16="http://schemas.microsoft.com/office/drawing/2014/main" xmlns="" id="{15F468A3-E236-485F-B38E-BDB27E39B92C}"/>
            </a:ext>
          </a:extLst>
        </xdr:cNvPr>
        <xdr:cNvSpPr/>
      </xdr:nvSpPr>
      <xdr:spPr>
        <a:xfrm>
          <a:off x="9588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11548</xdr:rowOff>
    </xdr:from>
    <xdr:ext cx="378565" cy="259045"/>
    <xdr:sp macro="" textlink="">
      <xdr:nvSpPr>
        <xdr:cNvPr id="313" name="テキスト ボックス 312">
          <a:extLst>
            <a:ext uri="{FF2B5EF4-FFF2-40B4-BE49-F238E27FC236}">
              <a16:creationId xmlns:a16="http://schemas.microsoft.com/office/drawing/2014/main" xmlns="" id="{B12C0EC1-C17A-44B4-BD6A-FD956DA82ABF}"/>
            </a:ext>
          </a:extLst>
        </xdr:cNvPr>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76098</xdr:rowOff>
    </xdr:from>
    <xdr:to>
      <xdr:col>46</xdr:col>
      <xdr:colOff>38100</xdr:colOff>
      <xdr:row>38</xdr:row>
      <xdr:rowOff>6248</xdr:rowOff>
    </xdr:to>
    <xdr:sp macro="" textlink="">
      <xdr:nvSpPr>
        <xdr:cNvPr id="314" name="楕円 313">
          <a:extLst>
            <a:ext uri="{FF2B5EF4-FFF2-40B4-BE49-F238E27FC236}">
              <a16:creationId xmlns:a16="http://schemas.microsoft.com/office/drawing/2014/main" xmlns="" id="{7C5C3E16-49D8-4944-9A4A-11A8192E4D3F}"/>
            </a:ext>
          </a:extLst>
        </xdr:cNvPr>
        <xdr:cNvSpPr/>
      </xdr:nvSpPr>
      <xdr:spPr>
        <a:xfrm>
          <a:off x="8699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168825</xdr:rowOff>
    </xdr:from>
    <xdr:ext cx="378565" cy="259045"/>
    <xdr:sp macro="" textlink="">
      <xdr:nvSpPr>
        <xdr:cNvPr id="315" name="テキスト ボックス 314">
          <a:extLst>
            <a:ext uri="{FF2B5EF4-FFF2-40B4-BE49-F238E27FC236}">
              <a16:creationId xmlns:a16="http://schemas.microsoft.com/office/drawing/2014/main" xmlns="" id="{D784F2E9-0E23-465B-B999-74FDF2BACE34}"/>
            </a:ext>
          </a:extLst>
        </xdr:cNvPr>
        <xdr:cNvSpPr txBox="1"/>
      </xdr:nvSpPr>
      <xdr:spPr>
        <a:xfrm>
          <a:off x="8561017" y="65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95301</xdr:rowOff>
    </xdr:from>
    <xdr:to>
      <xdr:col>41</xdr:col>
      <xdr:colOff>101600</xdr:colOff>
      <xdr:row>38</xdr:row>
      <xdr:rowOff>25451</xdr:rowOff>
    </xdr:to>
    <xdr:sp macro="" textlink="">
      <xdr:nvSpPr>
        <xdr:cNvPr id="316" name="楕円 315">
          <a:extLst>
            <a:ext uri="{FF2B5EF4-FFF2-40B4-BE49-F238E27FC236}">
              <a16:creationId xmlns:a16="http://schemas.microsoft.com/office/drawing/2014/main" xmlns="" id="{41198956-FF19-46C6-8EF5-6C6CFD78AD35}"/>
            </a:ext>
          </a:extLst>
        </xdr:cNvPr>
        <xdr:cNvSpPr/>
      </xdr:nvSpPr>
      <xdr:spPr>
        <a:xfrm>
          <a:off x="7810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16578</xdr:rowOff>
    </xdr:from>
    <xdr:ext cx="378565" cy="259045"/>
    <xdr:sp macro="" textlink="">
      <xdr:nvSpPr>
        <xdr:cNvPr id="317" name="テキスト ボックス 316">
          <a:extLst>
            <a:ext uri="{FF2B5EF4-FFF2-40B4-BE49-F238E27FC236}">
              <a16:creationId xmlns:a16="http://schemas.microsoft.com/office/drawing/2014/main" xmlns="" id="{92D0C4A1-37D7-4DB4-A393-D9820FB78D76}"/>
            </a:ext>
          </a:extLst>
        </xdr:cNvPr>
        <xdr:cNvSpPr txBox="1"/>
      </xdr:nvSpPr>
      <xdr:spPr>
        <a:xfrm>
          <a:off x="7672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98044</xdr:rowOff>
    </xdr:from>
    <xdr:to>
      <xdr:col>36</xdr:col>
      <xdr:colOff>165100</xdr:colOff>
      <xdr:row>38</xdr:row>
      <xdr:rowOff>28194</xdr:rowOff>
    </xdr:to>
    <xdr:sp macro="" textlink="">
      <xdr:nvSpPr>
        <xdr:cNvPr id="318" name="楕円 317">
          <a:extLst>
            <a:ext uri="{FF2B5EF4-FFF2-40B4-BE49-F238E27FC236}">
              <a16:creationId xmlns:a16="http://schemas.microsoft.com/office/drawing/2014/main" xmlns="" id="{3F4E0596-517C-4BCF-A670-F9D238343B78}"/>
            </a:ext>
          </a:extLst>
        </xdr:cNvPr>
        <xdr:cNvSpPr/>
      </xdr:nvSpPr>
      <xdr:spPr>
        <a:xfrm>
          <a:off x="6921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19321</xdr:rowOff>
    </xdr:from>
    <xdr:ext cx="378565" cy="259045"/>
    <xdr:sp macro="" textlink="">
      <xdr:nvSpPr>
        <xdr:cNvPr id="319" name="テキスト ボックス 318">
          <a:extLst>
            <a:ext uri="{FF2B5EF4-FFF2-40B4-BE49-F238E27FC236}">
              <a16:creationId xmlns:a16="http://schemas.microsoft.com/office/drawing/2014/main" xmlns="" id="{94D76284-F00F-48F5-9248-E6AD51ED3011}"/>
            </a:ext>
          </a:extLst>
        </xdr:cNvPr>
        <xdr:cNvSpPr txBox="1"/>
      </xdr:nvSpPr>
      <xdr:spPr>
        <a:xfrm>
          <a:off x="6783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DE8A3F76-23D2-4B0E-B9AB-446FB684897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594E5B1E-E8AF-4344-ABAD-B4E345F9865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5BAD85B8-D46B-40B0-995F-5C6F180F372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48F861FF-0431-4EF5-9AC3-C10962617AB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D6F1C09A-1BD0-45C2-A7F0-4D08250C077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99FEE8BD-52F8-4147-9086-8A8708B28B1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F1CFBD54-700E-49D2-8BE2-B363AC1648C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C684464-50EA-4295-BB92-D64D43E647A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5FE2DC82-201A-4347-A42B-2BD13F0CBA4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BE35815B-EDF8-4814-AE08-C2F1903F9A8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957EFC7B-8894-4B2D-97DC-3911A5BEA929}"/>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F0D9B78F-4C5F-4620-819F-B670EE1AE37B}"/>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486A259B-28CF-4E89-B1C9-3952C5E8BE3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3FE3CB20-8D60-4E36-91EA-5557EB5D98F4}"/>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6B623D35-E8F2-4E8E-AB1E-D9BE36F9043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16DE53C1-A99D-461D-81B8-0F10FAF5B176}"/>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83D8D6A2-9EF0-4C0A-8FBF-F50916FE06D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xmlns="" id="{1F805E90-B852-440C-8DD2-CE8B7FE4DD2A}"/>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3011FCAA-262B-4EEE-A5A1-03CAA27FD58C}"/>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xmlns="" id="{DE0CD973-143D-42FA-B7C1-4A1A706D28F1}"/>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B1F99F0F-D970-4660-9AB1-B82E82194E4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B0B1206E-9A87-4D24-9747-D994D7A7722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4A9D4467-C415-488C-A616-6AAD2555D89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xmlns="" id="{D176EE79-52C0-47FB-A6CD-28944D0630BD}"/>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xmlns="" id="{F0E93071-18DE-48D4-B7BE-A0099B530E2E}"/>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xmlns="" id="{91F5E69C-1BDE-4922-B4EC-A5F0C26A176D}"/>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xmlns="" id="{23FD5E7D-0969-4AD0-9017-5381DEA9D1F5}"/>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xmlns="" id="{74A1BF46-9770-401E-8A90-329924E9BCE3}"/>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60627</xdr:rowOff>
    </xdr:from>
    <xdr:to>
      <xdr:col>55</xdr:col>
      <xdr:colOff>0</xdr:colOff>
      <xdr:row>57</xdr:row>
      <xdr:rowOff>94971</xdr:rowOff>
    </xdr:to>
    <xdr:cxnSp macro="">
      <xdr:nvCxnSpPr>
        <xdr:cNvPr id="348" name="直線コネクタ 347">
          <a:extLst>
            <a:ext uri="{FF2B5EF4-FFF2-40B4-BE49-F238E27FC236}">
              <a16:creationId xmlns:a16="http://schemas.microsoft.com/office/drawing/2014/main" xmlns="" id="{B5807FFD-4514-49BC-8F46-5B41725A9BF9}"/>
            </a:ext>
          </a:extLst>
        </xdr:cNvPr>
        <xdr:cNvCxnSpPr/>
      </xdr:nvCxnSpPr>
      <xdr:spPr>
        <a:xfrm flipV="1">
          <a:off x="9639300" y="9833277"/>
          <a:ext cx="838200" cy="3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xmlns="" id="{6780B073-7EDB-410A-AC32-E6C3EDCCDD6A}"/>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xmlns="" id="{38DD35A6-4E67-4675-AF67-0B42E04EF947}"/>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94971</xdr:rowOff>
    </xdr:from>
    <xdr:to>
      <xdr:col>50</xdr:col>
      <xdr:colOff>114300</xdr:colOff>
      <xdr:row>57</xdr:row>
      <xdr:rowOff>124780</xdr:rowOff>
    </xdr:to>
    <xdr:cxnSp macro="">
      <xdr:nvCxnSpPr>
        <xdr:cNvPr id="351" name="直線コネクタ 350">
          <a:extLst>
            <a:ext uri="{FF2B5EF4-FFF2-40B4-BE49-F238E27FC236}">
              <a16:creationId xmlns:a16="http://schemas.microsoft.com/office/drawing/2014/main" xmlns="" id="{C5CE111B-902B-40B8-803D-1495E38FA9DA}"/>
            </a:ext>
          </a:extLst>
        </xdr:cNvPr>
        <xdr:cNvCxnSpPr/>
      </xdr:nvCxnSpPr>
      <xdr:spPr>
        <a:xfrm flipV="1">
          <a:off x="8750300" y="9867621"/>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xmlns="" id="{CC662550-F4A8-4561-9A63-F945535FDA65}"/>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xmlns="" id="{5C126BAD-1E4F-4AFA-9E1E-F58ED4EE65EA}"/>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88349</xdr:rowOff>
    </xdr:from>
    <xdr:to>
      <xdr:col>45</xdr:col>
      <xdr:colOff>177800</xdr:colOff>
      <xdr:row>57</xdr:row>
      <xdr:rowOff>124780</xdr:rowOff>
    </xdr:to>
    <xdr:cxnSp macro="">
      <xdr:nvCxnSpPr>
        <xdr:cNvPr id="354" name="直線コネクタ 353">
          <a:extLst>
            <a:ext uri="{FF2B5EF4-FFF2-40B4-BE49-F238E27FC236}">
              <a16:creationId xmlns:a16="http://schemas.microsoft.com/office/drawing/2014/main" xmlns="" id="{78C8F83E-4799-4BD5-9163-8B5690D97FA8}"/>
            </a:ext>
          </a:extLst>
        </xdr:cNvPr>
        <xdr:cNvCxnSpPr/>
      </xdr:nvCxnSpPr>
      <xdr:spPr>
        <a:xfrm>
          <a:off x="7861300" y="9860999"/>
          <a:ext cx="8890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xmlns="" id="{321232CB-0999-431B-9076-812B8CF4D70D}"/>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xmlns="" id="{57542EC8-84E4-4A5A-AABF-4B85B536F797}"/>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88349</xdr:rowOff>
    </xdr:from>
    <xdr:to>
      <xdr:col>41</xdr:col>
      <xdr:colOff>50800</xdr:colOff>
      <xdr:row>57</xdr:row>
      <xdr:rowOff>120041</xdr:rowOff>
    </xdr:to>
    <xdr:cxnSp macro="">
      <xdr:nvCxnSpPr>
        <xdr:cNvPr id="357" name="直線コネクタ 356">
          <a:extLst>
            <a:ext uri="{FF2B5EF4-FFF2-40B4-BE49-F238E27FC236}">
              <a16:creationId xmlns:a16="http://schemas.microsoft.com/office/drawing/2014/main" xmlns="" id="{13C93C98-B376-4963-94E5-6BFFA5D4AF8B}"/>
            </a:ext>
          </a:extLst>
        </xdr:cNvPr>
        <xdr:cNvCxnSpPr/>
      </xdr:nvCxnSpPr>
      <xdr:spPr>
        <a:xfrm flipV="1">
          <a:off x="6972300" y="9860999"/>
          <a:ext cx="889000" cy="3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xmlns="" id="{1368CED3-A721-4992-9550-B231C02B171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xmlns="" id="{13062090-55E7-4E6F-9EA5-9B581D79DF63}"/>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xmlns="" id="{92B50F93-DEE8-48AA-8F5B-21A4EA6653CE}"/>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xmlns="" id="{E1FD3B55-DE6D-4BB8-9E59-6A6137B5C9B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CB774350-6CD9-4176-ADB3-9F6B9E8F608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3639D1FA-6D0B-4D52-9BC2-5D936C92AA8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F82393FA-1DC1-4FB4-AF96-243312A0338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65977374-789C-4E4F-A5F4-D0F915C5853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55756531-CDB8-417D-9CB3-07AE6155A60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9827</xdr:rowOff>
    </xdr:from>
    <xdr:to>
      <xdr:col>55</xdr:col>
      <xdr:colOff>50800</xdr:colOff>
      <xdr:row>57</xdr:row>
      <xdr:rowOff>111427</xdr:rowOff>
    </xdr:to>
    <xdr:sp macro="" textlink="">
      <xdr:nvSpPr>
        <xdr:cNvPr id="367" name="楕円 366">
          <a:extLst>
            <a:ext uri="{FF2B5EF4-FFF2-40B4-BE49-F238E27FC236}">
              <a16:creationId xmlns:a16="http://schemas.microsoft.com/office/drawing/2014/main" xmlns="" id="{0432D0B3-9E9B-431A-B6A1-E5AB9A459B6B}"/>
            </a:ext>
          </a:extLst>
        </xdr:cNvPr>
        <xdr:cNvSpPr/>
      </xdr:nvSpPr>
      <xdr:spPr>
        <a:xfrm>
          <a:off x="10426700" y="97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32704</xdr:rowOff>
    </xdr:from>
    <xdr:ext cx="534377" cy="259045"/>
    <xdr:sp macro="" textlink="">
      <xdr:nvSpPr>
        <xdr:cNvPr id="368" name="農林水産業費該当値テキスト">
          <a:extLst>
            <a:ext uri="{FF2B5EF4-FFF2-40B4-BE49-F238E27FC236}">
              <a16:creationId xmlns:a16="http://schemas.microsoft.com/office/drawing/2014/main" xmlns="" id="{567FC638-0A68-4821-A42A-21ADEF3C4A05}"/>
            </a:ext>
          </a:extLst>
        </xdr:cNvPr>
        <xdr:cNvSpPr txBox="1"/>
      </xdr:nvSpPr>
      <xdr:spPr>
        <a:xfrm>
          <a:off x="10528300" y="963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44171</xdr:rowOff>
    </xdr:from>
    <xdr:to>
      <xdr:col>50</xdr:col>
      <xdr:colOff>165100</xdr:colOff>
      <xdr:row>57</xdr:row>
      <xdr:rowOff>145771</xdr:rowOff>
    </xdr:to>
    <xdr:sp macro="" textlink="">
      <xdr:nvSpPr>
        <xdr:cNvPr id="369" name="楕円 368">
          <a:extLst>
            <a:ext uri="{FF2B5EF4-FFF2-40B4-BE49-F238E27FC236}">
              <a16:creationId xmlns:a16="http://schemas.microsoft.com/office/drawing/2014/main" xmlns="" id="{3A004E21-E818-47D0-8E7D-52EB4723FDD1}"/>
            </a:ext>
          </a:extLst>
        </xdr:cNvPr>
        <xdr:cNvSpPr/>
      </xdr:nvSpPr>
      <xdr:spPr>
        <a:xfrm>
          <a:off x="9588500" y="98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136898</xdr:rowOff>
    </xdr:from>
    <xdr:ext cx="534377" cy="259045"/>
    <xdr:sp macro="" textlink="">
      <xdr:nvSpPr>
        <xdr:cNvPr id="370" name="テキスト ボックス 369">
          <a:extLst>
            <a:ext uri="{FF2B5EF4-FFF2-40B4-BE49-F238E27FC236}">
              <a16:creationId xmlns:a16="http://schemas.microsoft.com/office/drawing/2014/main" xmlns="" id="{6CECE6C5-3F5B-4345-AD67-29B2DC5B7F1F}"/>
            </a:ext>
          </a:extLst>
        </xdr:cNvPr>
        <xdr:cNvSpPr txBox="1"/>
      </xdr:nvSpPr>
      <xdr:spPr>
        <a:xfrm>
          <a:off x="9372111" y="99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73980</xdr:rowOff>
    </xdr:from>
    <xdr:to>
      <xdr:col>46</xdr:col>
      <xdr:colOff>38100</xdr:colOff>
      <xdr:row>58</xdr:row>
      <xdr:rowOff>4130</xdr:rowOff>
    </xdr:to>
    <xdr:sp macro="" textlink="">
      <xdr:nvSpPr>
        <xdr:cNvPr id="371" name="楕円 370">
          <a:extLst>
            <a:ext uri="{FF2B5EF4-FFF2-40B4-BE49-F238E27FC236}">
              <a16:creationId xmlns:a16="http://schemas.microsoft.com/office/drawing/2014/main" xmlns="" id="{2B79ABDA-C6A8-4B57-8A73-298AFC4DFADD}"/>
            </a:ext>
          </a:extLst>
        </xdr:cNvPr>
        <xdr:cNvSpPr/>
      </xdr:nvSpPr>
      <xdr:spPr>
        <a:xfrm>
          <a:off x="8699500" y="98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166707</xdr:rowOff>
    </xdr:from>
    <xdr:ext cx="534377" cy="259045"/>
    <xdr:sp macro="" textlink="">
      <xdr:nvSpPr>
        <xdr:cNvPr id="372" name="テキスト ボックス 371">
          <a:extLst>
            <a:ext uri="{FF2B5EF4-FFF2-40B4-BE49-F238E27FC236}">
              <a16:creationId xmlns:a16="http://schemas.microsoft.com/office/drawing/2014/main" xmlns="" id="{35CE9D9E-24DA-4BEC-AC29-880CFFEEFB12}"/>
            </a:ext>
          </a:extLst>
        </xdr:cNvPr>
        <xdr:cNvSpPr txBox="1"/>
      </xdr:nvSpPr>
      <xdr:spPr>
        <a:xfrm>
          <a:off x="8483111" y="99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37549</xdr:rowOff>
    </xdr:from>
    <xdr:to>
      <xdr:col>41</xdr:col>
      <xdr:colOff>101600</xdr:colOff>
      <xdr:row>57</xdr:row>
      <xdr:rowOff>139149</xdr:rowOff>
    </xdr:to>
    <xdr:sp macro="" textlink="">
      <xdr:nvSpPr>
        <xdr:cNvPr id="373" name="楕円 372">
          <a:extLst>
            <a:ext uri="{FF2B5EF4-FFF2-40B4-BE49-F238E27FC236}">
              <a16:creationId xmlns:a16="http://schemas.microsoft.com/office/drawing/2014/main" xmlns="" id="{43EE7628-5482-4955-AEB0-E80DEFBEFAAA}"/>
            </a:ext>
          </a:extLst>
        </xdr:cNvPr>
        <xdr:cNvSpPr/>
      </xdr:nvSpPr>
      <xdr:spPr>
        <a:xfrm>
          <a:off x="7810500" y="98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155676</xdr:rowOff>
    </xdr:from>
    <xdr:ext cx="534377" cy="259045"/>
    <xdr:sp macro="" textlink="">
      <xdr:nvSpPr>
        <xdr:cNvPr id="374" name="テキスト ボックス 373">
          <a:extLst>
            <a:ext uri="{FF2B5EF4-FFF2-40B4-BE49-F238E27FC236}">
              <a16:creationId xmlns:a16="http://schemas.microsoft.com/office/drawing/2014/main" xmlns="" id="{25DCFD2E-3E18-451E-98CC-E024EF6AFFFF}"/>
            </a:ext>
          </a:extLst>
        </xdr:cNvPr>
        <xdr:cNvSpPr txBox="1"/>
      </xdr:nvSpPr>
      <xdr:spPr>
        <a:xfrm>
          <a:off x="7594111" y="95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69241</xdr:rowOff>
    </xdr:from>
    <xdr:to>
      <xdr:col>36</xdr:col>
      <xdr:colOff>165100</xdr:colOff>
      <xdr:row>57</xdr:row>
      <xdr:rowOff>170841</xdr:rowOff>
    </xdr:to>
    <xdr:sp macro="" textlink="">
      <xdr:nvSpPr>
        <xdr:cNvPr id="375" name="楕円 374">
          <a:extLst>
            <a:ext uri="{FF2B5EF4-FFF2-40B4-BE49-F238E27FC236}">
              <a16:creationId xmlns:a16="http://schemas.microsoft.com/office/drawing/2014/main" xmlns="" id="{28477471-626C-4A6C-8A8A-B490E80DDD88}"/>
            </a:ext>
          </a:extLst>
        </xdr:cNvPr>
        <xdr:cNvSpPr/>
      </xdr:nvSpPr>
      <xdr:spPr>
        <a:xfrm>
          <a:off x="6921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161968</xdr:rowOff>
    </xdr:from>
    <xdr:ext cx="534377" cy="259045"/>
    <xdr:sp macro="" textlink="">
      <xdr:nvSpPr>
        <xdr:cNvPr id="376" name="テキスト ボックス 375">
          <a:extLst>
            <a:ext uri="{FF2B5EF4-FFF2-40B4-BE49-F238E27FC236}">
              <a16:creationId xmlns:a16="http://schemas.microsoft.com/office/drawing/2014/main" xmlns="" id="{559A9E44-A8DE-4D9D-872F-3A8A152229C9}"/>
            </a:ext>
          </a:extLst>
        </xdr:cNvPr>
        <xdr:cNvSpPr txBox="1"/>
      </xdr:nvSpPr>
      <xdr:spPr>
        <a:xfrm>
          <a:off x="6705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21DE37D8-84C1-4BE5-A66E-19E0FADB574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C762F452-098F-4CB0-A8FE-A38EEF9E0B4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90DA6105-24DC-43A1-B9F0-06A2DB4FCED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3BCD11E4-888B-420D-A423-696AA528426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F36270EB-8780-4A23-894F-E46389B285E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9DC9D98E-10D0-4413-89EA-DCCDBD9168A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E723D535-F4F6-4D33-8FEF-1EF8067630E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26194C00-F6CC-4CBB-9E34-FAC5E91F93F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C21BFBE2-1897-4A0A-882F-3795B6718B6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A8D50329-20C8-4262-BE3C-009AC5B3577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xmlns="" id="{AB047F6A-41A6-4FD7-B833-15FB75EC4C6A}"/>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2F357AE8-304C-4C92-AD41-437FDD314DB9}"/>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xmlns="" id="{0BA73B03-2AAC-4854-951D-7E79D0DF5428}"/>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xmlns="" id="{919B7DBF-8210-4C8B-911C-44CCDCC0CA06}"/>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xmlns="" id="{4D2A811B-E6A5-4433-8EFE-401056679B19}"/>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xmlns="" id="{D3F2220D-75E0-4DE7-9D93-AACB786A93B2}"/>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xmlns="" id="{68F18817-10F4-492E-A12D-C5437E5A9EE2}"/>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xmlns="" id="{98098196-8274-4E75-9A55-64A82DD7BBB9}"/>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xmlns="" id="{EAFD2BBB-B154-4EAC-8792-D9589B8467E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xmlns="" id="{C2D475E8-BD0F-4BF2-AAFD-DDC2D85A0A21}"/>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xmlns="" id="{B5206CE8-4DEE-4517-993F-DAAF30C6097D}"/>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xmlns="" id="{A347AD98-8E9C-4C2D-BD60-79C599ABC1F2}"/>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622B37B7-4225-4583-9FF6-E80B58E9E35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224FFF5C-FF75-4CFA-BC4A-3F4C0BD5396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CD507721-2353-403C-93ED-19493405CB7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xmlns="" id="{71F5AB07-BF68-4732-92C7-51016BE180E1}"/>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xmlns="" id="{A04B0631-155C-40C2-9B06-7F086E5809CF}"/>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xmlns="" id="{8A53F41C-9EBC-4D33-A85B-34D361AE0F4E}"/>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xmlns="" id="{9D2B347C-8C42-498F-BE3F-7E7528432D46}"/>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xmlns="" id="{5CFC1176-B3D3-4A66-BDA3-AB32AAA34A7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142852</xdr:rowOff>
    </xdr:from>
    <xdr:to>
      <xdr:col>55</xdr:col>
      <xdr:colOff>0</xdr:colOff>
      <xdr:row>77</xdr:row>
      <xdr:rowOff>166055</xdr:rowOff>
    </xdr:to>
    <xdr:cxnSp macro="">
      <xdr:nvCxnSpPr>
        <xdr:cNvPr id="407" name="直線コネクタ 406">
          <a:extLst>
            <a:ext uri="{FF2B5EF4-FFF2-40B4-BE49-F238E27FC236}">
              <a16:creationId xmlns:a16="http://schemas.microsoft.com/office/drawing/2014/main" xmlns="" id="{3456194E-4FC5-446E-9848-6A034F6F5D8B}"/>
            </a:ext>
          </a:extLst>
        </xdr:cNvPr>
        <xdr:cNvCxnSpPr/>
      </xdr:nvCxnSpPr>
      <xdr:spPr>
        <a:xfrm>
          <a:off x="9639300" y="13344502"/>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xmlns="" id="{7EC461B1-FCDE-46ED-ACD0-71A4F09031D6}"/>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xmlns="" id="{8A453C36-52F9-4B1B-A14F-E05109BBF1FB}"/>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142787</xdr:rowOff>
    </xdr:from>
    <xdr:to>
      <xdr:col>50</xdr:col>
      <xdr:colOff>114300</xdr:colOff>
      <xdr:row>77</xdr:row>
      <xdr:rowOff>142852</xdr:rowOff>
    </xdr:to>
    <xdr:cxnSp macro="">
      <xdr:nvCxnSpPr>
        <xdr:cNvPr id="410" name="直線コネクタ 409">
          <a:extLst>
            <a:ext uri="{FF2B5EF4-FFF2-40B4-BE49-F238E27FC236}">
              <a16:creationId xmlns:a16="http://schemas.microsoft.com/office/drawing/2014/main" xmlns="" id="{8FED718C-D6A2-4107-92E2-0A4B4B41FD2A}"/>
            </a:ext>
          </a:extLst>
        </xdr:cNvPr>
        <xdr:cNvCxnSpPr/>
      </xdr:nvCxnSpPr>
      <xdr:spPr>
        <a:xfrm>
          <a:off x="8750300" y="1334443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xmlns="" id="{1D991A69-8433-4600-855B-731FA21CB101}"/>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xmlns="" id="{48894FBE-2E63-4360-9DD4-A98B5A2C3E4A}"/>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142787</xdr:rowOff>
    </xdr:from>
    <xdr:to>
      <xdr:col>45</xdr:col>
      <xdr:colOff>177800</xdr:colOff>
      <xdr:row>78</xdr:row>
      <xdr:rowOff>112807</xdr:rowOff>
    </xdr:to>
    <xdr:cxnSp macro="">
      <xdr:nvCxnSpPr>
        <xdr:cNvPr id="413" name="直線コネクタ 412">
          <a:extLst>
            <a:ext uri="{FF2B5EF4-FFF2-40B4-BE49-F238E27FC236}">
              <a16:creationId xmlns:a16="http://schemas.microsoft.com/office/drawing/2014/main" xmlns="" id="{F0105F64-616A-4CB3-B876-1392C0002C00}"/>
            </a:ext>
          </a:extLst>
        </xdr:cNvPr>
        <xdr:cNvCxnSpPr/>
      </xdr:nvCxnSpPr>
      <xdr:spPr>
        <a:xfrm flipV="1">
          <a:off x="7861300" y="13344437"/>
          <a:ext cx="889000" cy="1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xmlns="" id="{92685481-12BA-4978-B501-E2284223596A}"/>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xmlns="" id="{D662E248-1261-477A-95DD-ADC09FADB6A4}"/>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112807</xdr:rowOff>
    </xdr:from>
    <xdr:to>
      <xdr:col>41</xdr:col>
      <xdr:colOff>50800</xdr:colOff>
      <xdr:row>79</xdr:row>
      <xdr:rowOff>24583</xdr:rowOff>
    </xdr:to>
    <xdr:cxnSp macro="">
      <xdr:nvCxnSpPr>
        <xdr:cNvPr id="416" name="直線コネクタ 415">
          <a:extLst>
            <a:ext uri="{FF2B5EF4-FFF2-40B4-BE49-F238E27FC236}">
              <a16:creationId xmlns:a16="http://schemas.microsoft.com/office/drawing/2014/main" xmlns="" id="{C9C62AFC-1940-4486-98D3-5F37F4F61987}"/>
            </a:ext>
          </a:extLst>
        </xdr:cNvPr>
        <xdr:cNvCxnSpPr/>
      </xdr:nvCxnSpPr>
      <xdr:spPr>
        <a:xfrm flipV="1">
          <a:off x="6972300" y="13485907"/>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xmlns="" id="{B5DC7E15-69F9-4CD6-8733-72B3ECBCDC14}"/>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xmlns="" id="{F0415A2F-17F2-47D4-8FEA-C592E6421848}"/>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xmlns="" id="{2EDB196A-5FC7-4810-A56E-4680704F76FB}"/>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xmlns="" id="{5F1E299D-CEAA-487E-8715-F505AD1C867D}"/>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66456EC8-C4CC-4045-B715-BB8E27E9E44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5710C73C-C699-40C0-913B-56EEE9BDD18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9AF890F5-2B62-4916-BC8C-45E8D917D3E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3361834E-B20C-4AC6-9455-F2C0A7CFAD5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ED8A61F0-20C7-48A6-AAAD-466907448A4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115255</xdr:rowOff>
    </xdr:from>
    <xdr:to>
      <xdr:col>55</xdr:col>
      <xdr:colOff>50800</xdr:colOff>
      <xdr:row>78</xdr:row>
      <xdr:rowOff>45405</xdr:rowOff>
    </xdr:to>
    <xdr:sp macro="" textlink="">
      <xdr:nvSpPr>
        <xdr:cNvPr id="426" name="楕円 425">
          <a:extLst>
            <a:ext uri="{FF2B5EF4-FFF2-40B4-BE49-F238E27FC236}">
              <a16:creationId xmlns:a16="http://schemas.microsoft.com/office/drawing/2014/main" xmlns="" id="{03D58905-D0F0-4F3C-9B33-E328521A2E80}"/>
            </a:ext>
          </a:extLst>
        </xdr:cNvPr>
        <xdr:cNvSpPr/>
      </xdr:nvSpPr>
      <xdr:spPr>
        <a:xfrm>
          <a:off x="10426700" y="133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93682</xdr:rowOff>
    </xdr:from>
    <xdr:ext cx="534377" cy="259045"/>
    <xdr:sp macro="" textlink="">
      <xdr:nvSpPr>
        <xdr:cNvPr id="427" name="商工費該当値テキスト">
          <a:extLst>
            <a:ext uri="{FF2B5EF4-FFF2-40B4-BE49-F238E27FC236}">
              <a16:creationId xmlns:a16="http://schemas.microsoft.com/office/drawing/2014/main" xmlns="" id="{DB72180A-AEEB-48D8-9BD8-0088657E4410}"/>
            </a:ext>
          </a:extLst>
        </xdr:cNvPr>
        <xdr:cNvSpPr txBox="1"/>
      </xdr:nvSpPr>
      <xdr:spPr>
        <a:xfrm>
          <a:off x="10528300" y="132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92052</xdr:rowOff>
    </xdr:from>
    <xdr:to>
      <xdr:col>50</xdr:col>
      <xdr:colOff>165100</xdr:colOff>
      <xdr:row>78</xdr:row>
      <xdr:rowOff>22202</xdr:rowOff>
    </xdr:to>
    <xdr:sp macro="" textlink="">
      <xdr:nvSpPr>
        <xdr:cNvPr id="428" name="楕円 427">
          <a:extLst>
            <a:ext uri="{FF2B5EF4-FFF2-40B4-BE49-F238E27FC236}">
              <a16:creationId xmlns:a16="http://schemas.microsoft.com/office/drawing/2014/main" xmlns="" id="{E3CBCAB6-4019-4A43-9232-65E6E1E9527E}"/>
            </a:ext>
          </a:extLst>
        </xdr:cNvPr>
        <xdr:cNvSpPr/>
      </xdr:nvSpPr>
      <xdr:spPr>
        <a:xfrm>
          <a:off x="9588500" y="132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13329</xdr:rowOff>
    </xdr:from>
    <xdr:ext cx="534377" cy="259045"/>
    <xdr:sp macro="" textlink="">
      <xdr:nvSpPr>
        <xdr:cNvPr id="429" name="テキスト ボックス 428">
          <a:extLst>
            <a:ext uri="{FF2B5EF4-FFF2-40B4-BE49-F238E27FC236}">
              <a16:creationId xmlns:a16="http://schemas.microsoft.com/office/drawing/2014/main" xmlns="" id="{D9DF47BA-2889-4B43-BAEF-1C816C22D156}"/>
            </a:ext>
          </a:extLst>
        </xdr:cNvPr>
        <xdr:cNvSpPr txBox="1"/>
      </xdr:nvSpPr>
      <xdr:spPr>
        <a:xfrm>
          <a:off x="9372111" y="133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91987</xdr:rowOff>
    </xdr:from>
    <xdr:to>
      <xdr:col>46</xdr:col>
      <xdr:colOff>38100</xdr:colOff>
      <xdr:row>78</xdr:row>
      <xdr:rowOff>22137</xdr:rowOff>
    </xdr:to>
    <xdr:sp macro="" textlink="">
      <xdr:nvSpPr>
        <xdr:cNvPr id="430" name="楕円 429">
          <a:extLst>
            <a:ext uri="{FF2B5EF4-FFF2-40B4-BE49-F238E27FC236}">
              <a16:creationId xmlns:a16="http://schemas.microsoft.com/office/drawing/2014/main" xmlns="" id="{383609A6-2E63-4863-BB56-650196DCB723}"/>
            </a:ext>
          </a:extLst>
        </xdr:cNvPr>
        <xdr:cNvSpPr/>
      </xdr:nvSpPr>
      <xdr:spPr>
        <a:xfrm>
          <a:off x="86995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13264</xdr:rowOff>
    </xdr:from>
    <xdr:ext cx="534377" cy="259045"/>
    <xdr:sp macro="" textlink="">
      <xdr:nvSpPr>
        <xdr:cNvPr id="431" name="テキスト ボックス 430">
          <a:extLst>
            <a:ext uri="{FF2B5EF4-FFF2-40B4-BE49-F238E27FC236}">
              <a16:creationId xmlns:a16="http://schemas.microsoft.com/office/drawing/2014/main" xmlns="" id="{C4517FA1-59DD-43E4-98D4-9E7CE4BA9547}"/>
            </a:ext>
          </a:extLst>
        </xdr:cNvPr>
        <xdr:cNvSpPr txBox="1"/>
      </xdr:nvSpPr>
      <xdr:spPr>
        <a:xfrm>
          <a:off x="8483111" y="133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62007</xdr:rowOff>
    </xdr:from>
    <xdr:to>
      <xdr:col>41</xdr:col>
      <xdr:colOff>101600</xdr:colOff>
      <xdr:row>78</xdr:row>
      <xdr:rowOff>163607</xdr:rowOff>
    </xdr:to>
    <xdr:sp macro="" textlink="">
      <xdr:nvSpPr>
        <xdr:cNvPr id="432" name="楕円 431">
          <a:extLst>
            <a:ext uri="{FF2B5EF4-FFF2-40B4-BE49-F238E27FC236}">
              <a16:creationId xmlns:a16="http://schemas.microsoft.com/office/drawing/2014/main" xmlns="" id="{ABD9485A-3A18-415A-AE09-9E25B367E91C}"/>
            </a:ext>
          </a:extLst>
        </xdr:cNvPr>
        <xdr:cNvSpPr/>
      </xdr:nvSpPr>
      <xdr:spPr>
        <a:xfrm>
          <a:off x="7810500" y="134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154734</xdr:rowOff>
    </xdr:from>
    <xdr:ext cx="469744" cy="259045"/>
    <xdr:sp macro="" textlink="">
      <xdr:nvSpPr>
        <xdr:cNvPr id="433" name="テキスト ボックス 432">
          <a:extLst>
            <a:ext uri="{FF2B5EF4-FFF2-40B4-BE49-F238E27FC236}">
              <a16:creationId xmlns:a16="http://schemas.microsoft.com/office/drawing/2014/main" xmlns="" id="{C512F32E-E851-4E32-ABA1-EA5E4219F52C}"/>
            </a:ext>
          </a:extLst>
        </xdr:cNvPr>
        <xdr:cNvSpPr txBox="1"/>
      </xdr:nvSpPr>
      <xdr:spPr>
        <a:xfrm>
          <a:off x="7626428" y="135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145233</xdr:rowOff>
    </xdr:from>
    <xdr:to>
      <xdr:col>36</xdr:col>
      <xdr:colOff>165100</xdr:colOff>
      <xdr:row>79</xdr:row>
      <xdr:rowOff>75383</xdr:rowOff>
    </xdr:to>
    <xdr:sp macro="" textlink="">
      <xdr:nvSpPr>
        <xdr:cNvPr id="434" name="楕円 433">
          <a:extLst>
            <a:ext uri="{FF2B5EF4-FFF2-40B4-BE49-F238E27FC236}">
              <a16:creationId xmlns:a16="http://schemas.microsoft.com/office/drawing/2014/main" xmlns="" id="{5FA1A156-5069-480C-8C79-7207CF93D713}"/>
            </a:ext>
          </a:extLst>
        </xdr:cNvPr>
        <xdr:cNvSpPr/>
      </xdr:nvSpPr>
      <xdr:spPr>
        <a:xfrm>
          <a:off x="6921500" y="13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66510</xdr:rowOff>
    </xdr:from>
    <xdr:ext cx="469744" cy="259045"/>
    <xdr:sp macro="" textlink="">
      <xdr:nvSpPr>
        <xdr:cNvPr id="435" name="テキスト ボックス 434">
          <a:extLst>
            <a:ext uri="{FF2B5EF4-FFF2-40B4-BE49-F238E27FC236}">
              <a16:creationId xmlns:a16="http://schemas.microsoft.com/office/drawing/2014/main" xmlns="" id="{B8923139-6F80-42C5-A07C-D1C987D8A66E}"/>
            </a:ext>
          </a:extLst>
        </xdr:cNvPr>
        <xdr:cNvSpPr txBox="1"/>
      </xdr:nvSpPr>
      <xdr:spPr>
        <a:xfrm>
          <a:off x="6737428" y="136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7939C5D0-F88C-4B28-A803-C44CEA35A31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B853D6C1-661B-4DC3-96C3-D3709BC0740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C9A975BF-9A83-4FB6-BC60-5EE56331550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E7D8BAB2-30E4-4D2E-A890-8B014F2B8DF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3EE0DA0D-6132-4606-A3ED-C24AF498443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E0460FE3-11B7-4405-AAD6-912AC6CAFD7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1191EF97-5A21-49F7-BDE2-D80BF369DE3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BF1D75FA-27C3-48E5-A585-97118EB5EEC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60BEFA59-BDCE-4CA2-922F-BCA420FCFB4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D53B84A7-2BB3-407A-A1F1-8C4AB5C0138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8BEB235E-9806-4A41-B4EA-0101845217AF}"/>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CDCD48C8-D571-410F-8BA0-E6B41A42E752}"/>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379E9CB7-9904-42DD-89D7-01F8E3F6F61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xmlns="" id="{83D2E8D9-A8E5-4238-B109-C9E922E17C24}"/>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9C030114-0D00-4FD4-BE55-4F3A0ED5CFC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xmlns="" id="{6B4C2E9A-7808-47CF-A10A-35B74F6CDA7D}"/>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5AFD6061-F8C4-460A-8234-1AADC6AAB0B2}"/>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xmlns="" id="{543FAE35-6DDA-4F7D-AB95-5E8CC0E81031}"/>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EC48E3FD-1967-4F09-BAC7-940BD1E088A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56A09D13-0457-4A2A-B7C8-E670A2B6ABD5}"/>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C812E621-E2BD-42C1-9BE9-9571E32B102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E314A85D-53E2-4A6C-8D95-CCFDBC8DF4E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E298AC1E-23E4-4540-AB55-F030B004D73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xmlns="" id="{7CD0D04F-9DEE-4CF5-B1B7-33C07B201FA6}"/>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xmlns="" id="{CF31DC3D-D38C-4AB8-A23A-3A10AB2A6BD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xmlns="" id="{358FC899-005F-4E52-A0F1-FA4979C9F52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xmlns="" id="{FE36E65E-5DB6-4659-BA71-B7514CCF1F64}"/>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xmlns="" id="{69172DB2-ECC5-4A39-B1C2-B6DF59DBF0A6}"/>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62178</xdr:rowOff>
    </xdr:from>
    <xdr:to>
      <xdr:col>55</xdr:col>
      <xdr:colOff>0</xdr:colOff>
      <xdr:row>98</xdr:row>
      <xdr:rowOff>66224</xdr:rowOff>
    </xdr:to>
    <xdr:cxnSp macro="">
      <xdr:nvCxnSpPr>
        <xdr:cNvPr id="464" name="直線コネクタ 463">
          <a:extLst>
            <a:ext uri="{FF2B5EF4-FFF2-40B4-BE49-F238E27FC236}">
              <a16:creationId xmlns:a16="http://schemas.microsoft.com/office/drawing/2014/main" xmlns="" id="{B6E2AEE4-C0B9-4402-A679-5C4A4651C408}"/>
            </a:ext>
          </a:extLst>
        </xdr:cNvPr>
        <xdr:cNvCxnSpPr/>
      </xdr:nvCxnSpPr>
      <xdr:spPr>
        <a:xfrm>
          <a:off x="9639300" y="16864278"/>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xmlns="" id="{AF87509A-DC66-416B-8D87-C53DA7B43FED}"/>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xmlns="" id="{14BF0B62-500F-4DA4-AF66-2CC0E0B517FD}"/>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57796</xdr:rowOff>
    </xdr:from>
    <xdr:to>
      <xdr:col>50</xdr:col>
      <xdr:colOff>114300</xdr:colOff>
      <xdr:row>98</xdr:row>
      <xdr:rowOff>62178</xdr:rowOff>
    </xdr:to>
    <xdr:cxnSp macro="">
      <xdr:nvCxnSpPr>
        <xdr:cNvPr id="467" name="直線コネクタ 466">
          <a:extLst>
            <a:ext uri="{FF2B5EF4-FFF2-40B4-BE49-F238E27FC236}">
              <a16:creationId xmlns:a16="http://schemas.microsoft.com/office/drawing/2014/main" xmlns="" id="{58C1AB68-5019-4A5C-BD5A-AA596275AD99}"/>
            </a:ext>
          </a:extLst>
        </xdr:cNvPr>
        <xdr:cNvCxnSpPr/>
      </xdr:nvCxnSpPr>
      <xdr:spPr>
        <a:xfrm>
          <a:off x="8750300" y="1685989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xmlns="" id="{71EA05EB-42D2-4B28-9620-2DA00CDDEA3C}"/>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xmlns="" id="{261E2D0B-7E68-478E-854E-297707DA8CD2}"/>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57796</xdr:rowOff>
    </xdr:from>
    <xdr:to>
      <xdr:col>45</xdr:col>
      <xdr:colOff>177800</xdr:colOff>
      <xdr:row>98</xdr:row>
      <xdr:rowOff>69608</xdr:rowOff>
    </xdr:to>
    <xdr:cxnSp macro="">
      <xdr:nvCxnSpPr>
        <xdr:cNvPr id="470" name="直線コネクタ 469">
          <a:extLst>
            <a:ext uri="{FF2B5EF4-FFF2-40B4-BE49-F238E27FC236}">
              <a16:creationId xmlns:a16="http://schemas.microsoft.com/office/drawing/2014/main" xmlns="" id="{BD6228FB-3D49-4021-AF1D-BE1E5633CD1B}"/>
            </a:ext>
          </a:extLst>
        </xdr:cNvPr>
        <xdr:cNvCxnSpPr/>
      </xdr:nvCxnSpPr>
      <xdr:spPr>
        <a:xfrm flipV="1">
          <a:off x="7861300" y="16859896"/>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xmlns="" id="{30DE9751-FCB0-43DB-9598-E3B16D5B7BCE}"/>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xmlns="" id="{A2827AAA-DE43-45A3-8AC5-0B4E6B252346}"/>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62486</xdr:rowOff>
    </xdr:from>
    <xdr:to>
      <xdr:col>41</xdr:col>
      <xdr:colOff>50800</xdr:colOff>
      <xdr:row>98</xdr:row>
      <xdr:rowOff>69608</xdr:rowOff>
    </xdr:to>
    <xdr:cxnSp macro="">
      <xdr:nvCxnSpPr>
        <xdr:cNvPr id="473" name="直線コネクタ 472">
          <a:extLst>
            <a:ext uri="{FF2B5EF4-FFF2-40B4-BE49-F238E27FC236}">
              <a16:creationId xmlns:a16="http://schemas.microsoft.com/office/drawing/2014/main" xmlns="" id="{D531680F-E3BD-4E2E-9DC0-3F211B7F1B3A}"/>
            </a:ext>
          </a:extLst>
        </xdr:cNvPr>
        <xdr:cNvCxnSpPr/>
      </xdr:nvCxnSpPr>
      <xdr:spPr>
        <a:xfrm>
          <a:off x="6972300" y="16864586"/>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xmlns="" id="{2D7602FC-DA96-43E8-ABDC-037611D657B8}"/>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xmlns="" id="{3780976C-5CC0-47E3-984E-EE104B6AEF48}"/>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xmlns="" id="{CE545397-335E-426D-A4F1-8C29CEA7B7C3}"/>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xmlns="" id="{49290EF0-2CAE-46BD-BA0C-C55CF6DA8CA2}"/>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3E9D5685-FCC9-40BF-9A01-A25A5B4B3B3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49B7436B-B096-4819-BB14-A2C836A03E8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C449314D-D6AA-4B3A-A717-DC7D440CF4A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CC105BD3-6B99-4457-86E5-3DC56DB7CD4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99829387-F6CE-4C73-81F1-13EFB998722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15424</xdr:rowOff>
    </xdr:from>
    <xdr:to>
      <xdr:col>55</xdr:col>
      <xdr:colOff>50800</xdr:colOff>
      <xdr:row>98</xdr:row>
      <xdr:rowOff>117024</xdr:rowOff>
    </xdr:to>
    <xdr:sp macro="" textlink="">
      <xdr:nvSpPr>
        <xdr:cNvPr id="483" name="楕円 482">
          <a:extLst>
            <a:ext uri="{FF2B5EF4-FFF2-40B4-BE49-F238E27FC236}">
              <a16:creationId xmlns:a16="http://schemas.microsoft.com/office/drawing/2014/main" xmlns="" id="{88331A61-E404-41FA-9770-2BAC436EADA8}"/>
            </a:ext>
          </a:extLst>
        </xdr:cNvPr>
        <xdr:cNvSpPr/>
      </xdr:nvSpPr>
      <xdr:spPr>
        <a:xfrm>
          <a:off x="10426700" y="1681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101801</xdr:rowOff>
    </xdr:from>
    <xdr:ext cx="534377" cy="259045"/>
    <xdr:sp macro="" textlink="">
      <xdr:nvSpPr>
        <xdr:cNvPr id="484" name="土木費該当値テキスト">
          <a:extLst>
            <a:ext uri="{FF2B5EF4-FFF2-40B4-BE49-F238E27FC236}">
              <a16:creationId xmlns:a16="http://schemas.microsoft.com/office/drawing/2014/main" xmlns="" id="{F16DEF0E-F9CA-4B18-A30B-68B3BCD4C211}"/>
            </a:ext>
          </a:extLst>
        </xdr:cNvPr>
        <xdr:cNvSpPr txBox="1"/>
      </xdr:nvSpPr>
      <xdr:spPr>
        <a:xfrm>
          <a:off x="10528300" y="1673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11378</xdr:rowOff>
    </xdr:from>
    <xdr:to>
      <xdr:col>50</xdr:col>
      <xdr:colOff>165100</xdr:colOff>
      <xdr:row>98</xdr:row>
      <xdr:rowOff>112978</xdr:rowOff>
    </xdr:to>
    <xdr:sp macro="" textlink="">
      <xdr:nvSpPr>
        <xdr:cNvPr id="485" name="楕円 484">
          <a:extLst>
            <a:ext uri="{FF2B5EF4-FFF2-40B4-BE49-F238E27FC236}">
              <a16:creationId xmlns:a16="http://schemas.microsoft.com/office/drawing/2014/main" xmlns="" id="{F53263B1-1DB7-4190-A2CE-F8A76D64312A}"/>
            </a:ext>
          </a:extLst>
        </xdr:cNvPr>
        <xdr:cNvSpPr/>
      </xdr:nvSpPr>
      <xdr:spPr>
        <a:xfrm>
          <a:off x="9588500" y="168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104105</xdr:rowOff>
    </xdr:from>
    <xdr:ext cx="534377" cy="259045"/>
    <xdr:sp macro="" textlink="">
      <xdr:nvSpPr>
        <xdr:cNvPr id="486" name="テキスト ボックス 485">
          <a:extLst>
            <a:ext uri="{FF2B5EF4-FFF2-40B4-BE49-F238E27FC236}">
              <a16:creationId xmlns:a16="http://schemas.microsoft.com/office/drawing/2014/main" xmlns="" id="{4EA2FF25-C743-48B5-A7D4-DF0AB90DCB8D}"/>
            </a:ext>
          </a:extLst>
        </xdr:cNvPr>
        <xdr:cNvSpPr txBox="1"/>
      </xdr:nvSpPr>
      <xdr:spPr>
        <a:xfrm>
          <a:off x="9372111" y="1690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6996</xdr:rowOff>
    </xdr:from>
    <xdr:to>
      <xdr:col>46</xdr:col>
      <xdr:colOff>38100</xdr:colOff>
      <xdr:row>98</xdr:row>
      <xdr:rowOff>108596</xdr:rowOff>
    </xdr:to>
    <xdr:sp macro="" textlink="">
      <xdr:nvSpPr>
        <xdr:cNvPr id="487" name="楕円 486">
          <a:extLst>
            <a:ext uri="{FF2B5EF4-FFF2-40B4-BE49-F238E27FC236}">
              <a16:creationId xmlns:a16="http://schemas.microsoft.com/office/drawing/2014/main" xmlns="" id="{81C8276C-983C-41BE-B523-FF4F0A1ECE6A}"/>
            </a:ext>
          </a:extLst>
        </xdr:cNvPr>
        <xdr:cNvSpPr/>
      </xdr:nvSpPr>
      <xdr:spPr>
        <a:xfrm>
          <a:off x="8699500" y="168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99723</xdr:rowOff>
    </xdr:from>
    <xdr:ext cx="534377" cy="259045"/>
    <xdr:sp macro="" textlink="">
      <xdr:nvSpPr>
        <xdr:cNvPr id="488" name="テキスト ボックス 487">
          <a:extLst>
            <a:ext uri="{FF2B5EF4-FFF2-40B4-BE49-F238E27FC236}">
              <a16:creationId xmlns:a16="http://schemas.microsoft.com/office/drawing/2014/main" xmlns="" id="{C0CBA572-25AB-47A1-AC28-DE53BCB29343}"/>
            </a:ext>
          </a:extLst>
        </xdr:cNvPr>
        <xdr:cNvSpPr txBox="1"/>
      </xdr:nvSpPr>
      <xdr:spPr>
        <a:xfrm>
          <a:off x="8483111" y="169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18808</xdr:rowOff>
    </xdr:from>
    <xdr:to>
      <xdr:col>41</xdr:col>
      <xdr:colOff>101600</xdr:colOff>
      <xdr:row>98</xdr:row>
      <xdr:rowOff>120408</xdr:rowOff>
    </xdr:to>
    <xdr:sp macro="" textlink="">
      <xdr:nvSpPr>
        <xdr:cNvPr id="489" name="楕円 488">
          <a:extLst>
            <a:ext uri="{FF2B5EF4-FFF2-40B4-BE49-F238E27FC236}">
              <a16:creationId xmlns:a16="http://schemas.microsoft.com/office/drawing/2014/main" xmlns="" id="{22AB7395-C8A2-4FD6-A673-63A03C489F78}"/>
            </a:ext>
          </a:extLst>
        </xdr:cNvPr>
        <xdr:cNvSpPr/>
      </xdr:nvSpPr>
      <xdr:spPr>
        <a:xfrm>
          <a:off x="7810500" y="168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111535</xdr:rowOff>
    </xdr:from>
    <xdr:ext cx="534377" cy="259045"/>
    <xdr:sp macro="" textlink="">
      <xdr:nvSpPr>
        <xdr:cNvPr id="490" name="テキスト ボックス 489">
          <a:extLst>
            <a:ext uri="{FF2B5EF4-FFF2-40B4-BE49-F238E27FC236}">
              <a16:creationId xmlns:a16="http://schemas.microsoft.com/office/drawing/2014/main" xmlns="" id="{C0CFFD44-11F4-4836-9BE3-96301F040979}"/>
            </a:ext>
          </a:extLst>
        </xdr:cNvPr>
        <xdr:cNvSpPr txBox="1"/>
      </xdr:nvSpPr>
      <xdr:spPr>
        <a:xfrm>
          <a:off x="7594111" y="169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11686</xdr:rowOff>
    </xdr:from>
    <xdr:to>
      <xdr:col>36</xdr:col>
      <xdr:colOff>165100</xdr:colOff>
      <xdr:row>98</xdr:row>
      <xdr:rowOff>113286</xdr:rowOff>
    </xdr:to>
    <xdr:sp macro="" textlink="">
      <xdr:nvSpPr>
        <xdr:cNvPr id="491" name="楕円 490">
          <a:extLst>
            <a:ext uri="{FF2B5EF4-FFF2-40B4-BE49-F238E27FC236}">
              <a16:creationId xmlns:a16="http://schemas.microsoft.com/office/drawing/2014/main" xmlns="" id="{984D043B-B053-4B28-B5A8-41F011F01D01}"/>
            </a:ext>
          </a:extLst>
        </xdr:cNvPr>
        <xdr:cNvSpPr/>
      </xdr:nvSpPr>
      <xdr:spPr>
        <a:xfrm>
          <a:off x="6921500" y="168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104413</xdr:rowOff>
    </xdr:from>
    <xdr:ext cx="534377" cy="259045"/>
    <xdr:sp macro="" textlink="">
      <xdr:nvSpPr>
        <xdr:cNvPr id="492" name="テキスト ボックス 491">
          <a:extLst>
            <a:ext uri="{FF2B5EF4-FFF2-40B4-BE49-F238E27FC236}">
              <a16:creationId xmlns:a16="http://schemas.microsoft.com/office/drawing/2014/main" xmlns="" id="{353DBD72-397F-42C9-A03E-0207BBA289DA}"/>
            </a:ext>
          </a:extLst>
        </xdr:cNvPr>
        <xdr:cNvSpPr txBox="1"/>
      </xdr:nvSpPr>
      <xdr:spPr>
        <a:xfrm>
          <a:off x="6705111" y="169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32972518-1626-42D4-9AC1-BA008FB5BE0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89308233-3BF3-4677-ABC5-D337BE29E67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63F6F387-B7F4-4526-A206-A5D025B967A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25D1DF6C-04C1-4F38-AC37-1C7E1F18825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A1776816-ECD6-4F03-8A7F-9093162A5F2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E548B096-09ED-49F3-A340-E2998B75440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3749702-9736-4028-96FA-589F2A176ED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1EB520-B1D9-42AA-A477-6BAE8E2FF47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ADDCD85E-776A-49C7-BBAB-E572B87EA1B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14880883-1AD4-400E-8C25-7525ECCC33C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xmlns="" id="{87F14B05-BC78-4FC9-9851-272619B23738}"/>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5E46EF55-1211-4BDD-9738-BC26754C2CA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xmlns="" id="{0D7C9928-7978-4018-A7F4-D95549EDABCB}"/>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61B52FB2-2706-446C-93C7-EA1F24F29FF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8F0CE82-FED6-48F8-914B-16B41E63D87A}"/>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11D6E68C-5C9D-410B-8C9E-4A88D2B0FD8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F2E5D4AB-2120-4F32-87AA-2FBDFFF68DD9}"/>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816D4151-37DE-4040-AA38-55A52A0C0C9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B0F5FD6B-424F-459D-9853-432FA21FC44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ADE1A83-AD0A-4BCC-A724-6FD36012A43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280D8EF3-2256-42A8-AB46-814B13EF74C6}"/>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46516131-84AF-4E4C-BB31-BE27DB63C07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26CC8CCC-E8FE-40E7-9FD6-988BDCDFAFC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5FBED76B-DA3B-48DA-AFCA-E85BEBA0163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xmlns="" id="{5DAA3BC9-10EC-4622-AD34-8F089895C828}"/>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xmlns="" id="{5DF28939-EEF9-4731-90DF-11E93B3A608F}"/>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xmlns="" id="{B1DAEB1C-E864-4CC1-9006-18F89D5F86BC}"/>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xmlns="" id="{14C2B383-7213-4855-8178-2D6DA5656084}"/>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xmlns="" id="{F921F98B-B46B-453F-BE9B-7D7DF62DF12D}"/>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34639</xdr:rowOff>
    </xdr:from>
    <xdr:to>
      <xdr:col>85</xdr:col>
      <xdr:colOff>127000</xdr:colOff>
      <xdr:row>39</xdr:row>
      <xdr:rowOff>58376</xdr:rowOff>
    </xdr:to>
    <xdr:cxnSp macro="">
      <xdr:nvCxnSpPr>
        <xdr:cNvPr id="522" name="直線コネクタ 521">
          <a:extLst>
            <a:ext uri="{FF2B5EF4-FFF2-40B4-BE49-F238E27FC236}">
              <a16:creationId xmlns:a16="http://schemas.microsoft.com/office/drawing/2014/main" xmlns="" id="{9FA5E3FE-A0ED-4817-9C84-C852AE0956F5}"/>
            </a:ext>
          </a:extLst>
        </xdr:cNvPr>
        <xdr:cNvCxnSpPr/>
      </xdr:nvCxnSpPr>
      <xdr:spPr>
        <a:xfrm>
          <a:off x="15481300" y="6721189"/>
          <a:ext cx="8382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xmlns="" id="{AD3B91AE-F4CB-460D-815E-60A066DC30BA}"/>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xmlns="" id="{6778B5C7-3CC4-43B1-BFFF-5F25FC6E341B}"/>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61309</xdr:rowOff>
    </xdr:from>
    <xdr:to>
      <xdr:col>81</xdr:col>
      <xdr:colOff>50800</xdr:colOff>
      <xdr:row>39</xdr:row>
      <xdr:rowOff>34639</xdr:rowOff>
    </xdr:to>
    <xdr:cxnSp macro="">
      <xdr:nvCxnSpPr>
        <xdr:cNvPr id="525" name="直線コネクタ 524">
          <a:extLst>
            <a:ext uri="{FF2B5EF4-FFF2-40B4-BE49-F238E27FC236}">
              <a16:creationId xmlns:a16="http://schemas.microsoft.com/office/drawing/2014/main" xmlns="" id="{942175FC-68F7-4E9C-8D25-4F2A9274112A}"/>
            </a:ext>
          </a:extLst>
        </xdr:cNvPr>
        <xdr:cNvCxnSpPr/>
      </xdr:nvCxnSpPr>
      <xdr:spPr>
        <a:xfrm>
          <a:off x="14592300" y="65764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xmlns="" id="{243A4CC1-2B32-4AF9-B1F1-E9087CC4FE9B}"/>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xmlns="" id="{F7F4EA9E-5840-44D9-97C6-8B27F617CBDB}"/>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61309</xdr:rowOff>
    </xdr:from>
    <xdr:to>
      <xdr:col>76</xdr:col>
      <xdr:colOff>114300</xdr:colOff>
      <xdr:row>39</xdr:row>
      <xdr:rowOff>25667</xdr:rowOff>
    </xdr:to>
    <xdr:cxnSp macro="">
      <xdr:nvCxnSpPr>
        <xdr:cNvPr id="528" name="直線コネクタ 527">
          <a:extLst>
            <a:ext uri="{FF2B5EF4-FFF2-40B4-BE49-F238E27FC236}">
              <a16:creationId xmlns:a16="http://schemas.microsoft.com/office/drawing/2014/main" xmlns="" id="{8F65996F-5B4C-4E4F-8348-071D8903AFC9}"/>
            </a:ext>
          </a:extLst>
        </xdr:cNvPr>
        <xdr:cNvCxnSpPr/>
      </xdr:nvCxnSpPr>
      <xdr:spPr>
        <a:xfrm flipV="1">
          <a:off x="13703300" y="6576409"/>
          <a:ext cx="889000" cy="13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xmlns="" id="{A1DC5888-19A2-4415-B28C-34B6D64FF071}"/>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xmlns="" id="{24E4CF81-234F-4012-82DC-BB9D94C82BA5}"/>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25667</xdr:rowOff>
    </xdr:from>
    <xdr:to>
      <xdr:col>71</xdr:col>
      <xdr:colOff>177800</xdr:colOff>
      <xdr:row>39</xdr:row>
      <xdr:rowOff>73844</xdr:rowOff>
    </xdr:to>
    <xdr:cxnSp macro="">
      <xdr:nvCxnSpPr>
        <xdr:cNvPr id="531" name="直線コネクタ 530">
          <a:extLst>
            <a:ext uri="{FF2B5EF4-FFF2-40B4-BE49-F238E27FC236}">
              <a16:creationId xmlns:a16="http://schemas.microsoft.com/office/drawing/2014/main" xmlns="" id="{8021C6A9-A76C-44F2-8DED-FC4A94A9C79D}"/>
            </a:ext>
          </a:extLst>
        </xdr:cNvPr>
        <xdr:cNvCxnSpPr/>
      </xdr:nvCxnSpPr>
      <xdr:spPr>
        <a:xfrm flipV="1">
          <a:off x="12814300" y="6712217"/>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xmlns="" id="{6C3C7291-88F4-419C-8E4B-EE0F44F30575}"/>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xmlns="" id="{C9EE21D6-55EF-4C40-9FBE-E44FD152704B}"/>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xmlns="" id="{8A0BE745-77D5-4669-BCE8-D8C2C050CE87}"/>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xmlns="" id="{6E6B53CC-8CEA-455D-96DD-91476353D46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287A5143-C785-49C7-8168-D83E683040A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7B3D21F5-1214-477E-A24A-084A7951404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2587F3B5-B9D9-4F5D-BBF7-1A0AB89D3B4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35811D8-5C31-4470-8C26-55D5A168083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1FD2BFA7-4AC3-4149-93EE-87A44BA11C3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7576</xdr:rowOff>
    </xdr:from>
    <xdr:to>
      <xdr:col>85</xdr:col>
      <xdr:colOff>177800</xdr:colOff>
      <xdr:row>39</xdr:row>
      <xdr:rowOff>109176</xdr:rowOff>
    </xdr:to>
    <xdr:sp macro="" textlink="">
      <xdr:nvSpPr>
        <xdr:cNvPr id="541" name="楕円 540">
          <a:extLst>
            <a:ext uri="{FF2B5EF4-FFF2-40B4-BE49-F238E27FC236}">
              <a16:creationId xmlns:a16="http://schemas.microsoft.com/office/drawing/2014/main" xmlns="" id="{AFC58E29-A510-4C67-A215-95D010D0BEF3}"/>
            </a:ext>
          </a:extLst>
        </xdr:cNvPr>
        <xdr:cNvSpPr/>
      </xdr:nvSpPr>
      <xdr:spPr>
        <a:xfrm>
          <a:off x="16268700" y="66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93953</xdr:rowOff>
    </xdr:from>
    <xdr:ext cx="534377" cy="259045"/>
    <xdr:sp macro="" textlink="">
      <xdr:nvSpPr>
        <xdr:cNvPr id="542" name="消防費該当値テキスト">
          <a:extLst>
            <a:ext uri="{FF2B5EF4-FFF2-40B4-BE49-F238E27FC236}">
              <a16:creationId xmlns:a16="http://schemas.microsoft.com/office/drawing/2014/main" xmlns="" id="{E44C73A8-3EAA-4294-8F2B-597913C3D9C0}"/>
            </a:ext>
          </a:extLst>
        </xdr:cNvPr>
        <xdr:cNvSpPr txBox="1"/>
      </xdr:nvSpPr>
      <xdr:spPr>
        <a:xfrm>
          <a:off x="16370300" y="66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155289</xdr:rowOff>
    </xdr:from>
    <xdr:to>
      <xdr:col>81</xdr:col>
      <xdr:colOff>101600</xdr:colOff>
      <xdr:row>39</xdr:row>
      <xdr:rowOff>85439</xdr:rowOff>
    </xdr:to>
    <xdr:sp macro="" textlink="">
      <xdr:nvSpPr>
        <xdr:cNvPr id="543" name="楕円 542">
          <a:extLst>
            <a:ext uri="{FF2B5EF4-FFF2-40B4-BE49-F238E27FC236}">
              <a16:creationId xmlns:a16="http://schemas.microsoft.com/office/drawing/2014/main" xmlns="" id="{2BCDB353-608A-46BB-AF21-DF04725C0129}"/>
            </a:ext>
          </a:extLst>
        </xdr:cNvPr>
        <xdr:cNvSpPr/>
      </xdr:nvSpPr>
      <xdr:spPr>
        <a:xfrm>
          <a:off x="15430500" y="66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76566</xdr:rowOff>
    </xdr:from>
    <xdr:ext cx="534377" cy="259045"/>
    <xdr:sp macro="" textlink="">
      <xdr:nvSpPr>
        <xdr:cNvPr id="544" name="テキスト ボックス 543">
          <a:extLst>
            <a:ext uri="{FF2B5EF4-FFF2-40B4-BE49-F238E27FC236}">
              <a16:creationId xmlns:a16="http://schemas.microsoft.com/office/drawing/2014/main" xmlns="" id="{7DC173ED-1A60-4394-8237-0E49F44315DE}"/>
            </a:ext>
          </a:extLst>
        </xdr:cNvPr>
        <xdr:cNvSpPr txBox="1"/>
      </xdr:nvSpPr>
      <xdr:spPr>
        <a:xfrm>
          <a:off x="15214111" y="67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10509</xdr:rowOff>
    </xdr:from>
    <xdr:to>
      <xdr:col>76</xdr:col>
      <xdr:colOff>165100</xdr:colOff>
      <xdr:row>38</xdr:row>
      <xdr:rowOff>112109</xdr:rowOff>
    </xdr:to>
    <xdr:sp macro="" textlink="">
      <xdr:nvSpPr>
        <xdr:cNvPr id="545" name="楕円 544">
          <a:extLst>
            <a:ext uri="{FF2B5EF4-FFF2-40B4-BE49-F238E27FC236}">
              <a16:creationId xmlns:a16="http://schemas.microsoft.com/office/drawing/2014/main" xmlns="" id="{2069A634-C306-4785-8C7B-9E44CB5A2167}"/>
            </a:ext>
          </a:extLst>
        </xdr:cNvPr>
        <xdr:cNvSpPr/>
      </xdr:nvSpPr>
      <xdr:spPr>
        <a:xfrm>
          <a:off x="14541500" y="65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103236</xdr:rowOff>
    </xdr:from>
    <xdr:ext cx="534377" cy="259045"/>
    <xdr:sp macro="" textlink="">
      <xdr:nvSpPr>
        <xdr:cNvPr id="546" name="テキスト ボックス 545">
          <a:extLst>
            <a:ext uri="{FF2B5EF4-FFF2-40B4-BE49-F238E27FC236}">
              <a16:creationId xmlns:a16="http://schemas.microsoft.com/office/drawing/2014/main" xmlns="" id="{618504F3-CC9D-4475-B2C6-E1D85908CB95}"/>
            </a:ext>
          </a:extLst>
        </xdr:cNvPr>
        <xdr:cNvSpPr txBox="1"/>
      </xdr:nvSpPr>
      <xdr:spPr>
        <a:xfrm>
          <a:off x="14325111" y="66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146317</xdr:rowOff>
    </xdr:from>
    <xdr:to>
      <xdr:col>72</xdr:col>
      <xdr:colOff>38100</xdr:colOff>
      <xdr:row>39</xdr:row>
      <xdr:rowOff>76467</xdr:rowOff>
    </xdr:to>
    <xdr:sp macro="" textlink="">
      <xdr:nvSpPr>
        <xdr:cNvPr id="547" name="楕円 546">
          <a:extLst>
            <a:ext uri="{FF2B5EF4-FFF2-40B4-BE49-F238E27FC236}">
              <a16:creationId xmlns:a16="http://schemas.microsoft.com/office/drawing/2014/main" xmlns="" id="{AB3B48D9-9662-4F0B-8E2A-CBBF7F5729AC}"/>
            </a:ext>
          </a:extLst>
        </xdr:cNvPr>
        <xdr:cNvSpPr/>
      </xdr:nvSpPr>
      <xdr:spPr>
        <a:xfrm>
          <a:off x="13652500" y="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67594</xdr:rowOff>
    </xdr:from>
    <xdr:ext cx="534377" cy="259045"/>
    <xdr:sp macro="" textlink="">
      <xdr:nvSpPr>
        <xdr:cNvPr id="548" name="テキスト ボックス 547">
          <a:extLst>
            <a:ext uri="{FF2B5EF4-FFF2-40B4-BE49-F238E27FC236}">
              <a16:creationId xmlns:a16="http://schemas.microsoft.com/office/drawing/2014/main" xmlns="" id="{96D34E18-6F2C-4D40-A835-809BB5515013}"/>
            </a:ext>
          </a:extLst>
        </xdr:cNvPr>
        <xdr:cNvSpPr txBox="1"/>
      </xdr:nvSpPr>
      <xdr:spPr>
        <a:xfrm>
          <a:off x="13436111" y="67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23044</xdr:rowOff>
    </xdr:from>
    <xdr:to>
      <xdr:col>67</xdr:col>
      <xdr:colOff>101600</xdr:colOff>
      <xdr:row>39</xdr:row>
      <xdr:rowOff>124644</xdr:rowOff>
    </xdr:to>
    <xdr:sp macro="" textlink="">
      <xdr:nvSpPr>
        <xdr:cNvPr id="549" name="楕円 548">
          <a:extLst>
            <a:ext uri="{FF2B5EF4-FFF2-40B4-BE49-F238E27FC236}">
              <a16:creationId xmlns:a16="http://schemas.microsoft.com/office/drawing/2014/main" xmlns="" id="{71F7E19E-140F-4352-9F97-1E73EDBD8BD1}"/>
            </a:ext>
          </a:extLst>
        </xdr:cNvPr>
        <xdr:cNvSpPr/>
      </xdr:nvSpPr>
      <xdr:spPr>
        <a:xfrm>
          <a:off x="12763500" y="67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115771</xdr:rowOff>
    </xdr:from>
    <xdr:ext cx="534377" cy="259045"/>
    <xdr:sp macro="" textlink="">
      <xdr:nvSpPr>
        <xdr:cNvPr id="550" name="テキスト ボックス 549">
          <a:extLst>
            <a:ext uri="{FF2B5EF4-FFF2-40B4-BE49-F238E27FC236}">
              <a16:creationId xmlns:a16="http://schemas.microsoft.com/office/drawing/2014/main" xmlns="" id="{95FCF5CB-8311-4413-BE4D-A5D11B8C1ACB}"/>
            </a:ext>
          </a:extLst>
        </xdr:cNvPr>
        <xdr:cNvSpPr txBox="1"/>
      </xdr:nvSpPr>
      <xdr:spPr>
        <a:xfrm>
          <a:off x="12547111" y="68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3CA288D2-5055-4DB6-8CC8-9CB041885CE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9F169D50-E58B-489A-8A39-2F18204860F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E9E82679-27DF-4673-835D-C229DF6DF38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5856195-5457-41F2-9969-396F364503A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48CD17E9-0CAE-48A6-9AD7-F4925C57994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6D2698AD-585A-465D-B525-816E4CBF034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E2311C04-9C0B-4236-AF8E-A09969BEDB0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61C29121-E48C-43AF-A6D8-46A2AAE3C9A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4A63C543-3C20-4DB2-B876-FB839096D76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2C7D77EC-883C-4EE2-A661-DC23769CE39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xmlns="" id="{09778254-F73F-4ADC-8613-958E0C365A6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xmlns="" id="{1D3C8A12-31ED-4450-AAC1-61CFAFA877B4}"/>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xmlns="" id="{CB388486-A2EF-40F3-8461-0E8D0D57FC86}"/>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xmlns="" id="{0FD599F1-8A73-4589-9264-A41807C54B87}"/>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xmlns="" id="{056CEFA1-443E-42C9-9A4E-8698A3D52F06}"/>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xmlns="" id="{66041EE5-FD46-4CAE-8E2B-F45C83EEF69F}"/>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xmlns="" id="{6A834F34-A1AD-422A-B4A1-120DF7D90DAD}"/>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xmlns="" id="{A823BD4B-A575-4240-90D9-C9C4FBEF409D}"/>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8C9455C7-8D9C-4754-BB2E-0498D009309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3D1CACE4-5124-4A04-AC48-E8D50F529395}"/>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19475662-7566-4F97-BAF9-ABCBCBA31C2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xmlns="" id="{D0E367ED-BD26-4616-AACF-8B25E9A7BFE5}"/>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xmlns="" id="{470CC57D-3A6D-4203-AD29-D2492091EA73}"/>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xmlns="" id="{58EBAA04-FB9B-4A99-9B46-EF7291D40C05}"/>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xmlns="" id="{E140FE0A-754D-45A5-88A3-B87723F2D77A}"/>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xmlns="" id="{7BB2921F-E4C5-4BE7-A055-BE5F8881A347}"/>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134286</xdr:rowOff>
    </xdr:from>
    <xdr:to>
      <xdr:col>85</xdr:col>
      <xdr:colOff>127000</xdr:colOff>
      <xdr:row>56</xdr:row>
      <xdr:rowOff>146572</xdr:rowOff>
    </xdr:to>
    <xdr:cxnSp macro="">
      <xdr:nvCxnSpPr>
        <xdr:cNvPr id="577" name="直線コネクタ 576">
          <a:extLst>
            <a:ext uri="{FF2B5EF4-FFF2-40B4-BE49-F238E27FC236}">
              <a16:creationId xmlns:a16="http://schemas.microsoft.com/office/drawing/2014/main" xmlns="" id="{F5274328-1819-4A04-BA4B-5A4B2E59C84A}"/>
            </a:ext>
          </a:extLst>
        </xdr:cNvPr>
        <xdr:cNvCxnSpPr/>
      </xdr:nvCxnSpPr>
      <xdr:spPr>
        <a:xfrm>
          <a:off x="15481300" y="9735486"/>
          <a:ext cx="8382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xmlns="" id="{736524B3-A7BD-4ECD-98C3-77350B7C5E49}"/>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xmlns="" id="{7E413B11-FD5B-4A3B-99C4-A65AEF9A2981}"/>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33844</xdr:rowOff>
    </xdr:from>
    <xdr:to>
      <xdr:col>81</xdr:col>
      <xdr:colOff>50800</xdr:colOff>
      <xdr:row>56</xdr:row>
      <xdr:rowOff>134286</xdr:rowOff>
    </xdr:to>
    <xdr:cxnSp macro="">
      <xdr:nvCxnSpPr>
        <xdr:cNvPr id="580" name="直線コネクタ 579">
          <a:extLst>
            <a:ext uri="{FF2B5EF4-FFF2-40B4-BE49-F238E27FC236}">
              <a16:creationId xmlns:a16="http://schemas.microsoft.com/office/drawing/2014/main" xmlns="" id="{AE817F10-7DE8-41E2-975E-DF698939D0A1}"/>
            </a:ext>
          </a:extLst>
        </xdr:cNvPr>
        <xdr:cNvCxnSpPr/>
      </xdr:nvCxnSpPr>
      <xdr:spPr>
        <a:xfrm>
          <a:off x="14592300" y="9635044"/>
          <a:ext cx="889000" cy="10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xmlns="" id="{CD93074F-4FF1-45D5-BF7D-DD590A345A9E}"/>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xmlns="" id="{D92677AB-8F2D-4296-AE59-C2AC5E01572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33844</xdr:rowOff>
    </xdr:from>
    <xdr:to>
      <xdr:col>76</xdr:col>
      <xdr:colOff>114300</xdr:colOff>
      <xdr:row>57</xdr:row>
      <xdr:rowOff>18345</xdr:rowOff>
    </xdr:to>
    <xdr:cxnSp macro="">
      <xdr:nvCxnSpPr>
        <xdr:cNvPr id="583" name="直線コネクタ 582">
          <a:extLst>
            <a:ext uri="{FF2B5EF4-FFF2-40B4-BE49-F238E27FC236}">
              <a16:creationId xmlns:a16="http://schemas.microsoft.com/office/drawing/2014/main" xmlns="" id="{F0A627C0-D45B-4F82-852E-B3BA5487F6C1}"/>
            </a:ext>
          </a:extLst>
        </xdr:cNvPr>
        <xdr:cNvCxnSpPr/>
      </xdr:nvCxnSpPr>
      <xdr:spPr>
        <a:xfrm flipV="1">
          <a:off x="13703300" y="9635044"/>
          <a:ext cx="889000" cy="1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xmlns="" id="{56482979-A54B-4BE0-8432-C7C67E13E2D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xmlns="" id="{BC47D5D3-D795-4961-B8C5-FCABEB3DF26D}"/>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106580</xdr:rowOff>
    </xdr:from>
    <xdr:to>
      <xdr:col>71</xdr:col>
      <xdr:colOff>177800</xdr:colOff>
      <xdr:row>57</xdr:row>
      <xdr:rowOff>18345</xdr:rowOff>
    </xdr:to>
    <xdr:cxnSp macro="">
      <xdr:nvCxnSpPr>
        <xdr:cNvPr id="586" name="直線コネクタ 585">
          <a:extLst>
            <a:ext uri="{FF2B5EF4-FFF2-40B4-BE49-F238E27FC236}">
              <a16:creationId xmlns:a16="http://schemas.microsoft.com/office/drawing/2014/main" xmlns="" id="{16CC4ACE-C64A-4274-B2BB-C26E5F0F8D08}"/>
            </a:ext>
          </a:extLst>
        </xdr:cNvPr>
        <xdr:cNvCxnSpPr/>
      </xdr:nvCxnSpPr>
      <xdr:spPr>
        <a:xfrm>
          <a:off x="12814300" y="9707780"/>
          <a:ext cx="889000" cy="8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xmlns="" id="{E46F97B8-4734-44F9-81A9-9EAF853AE2BD}"/>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a:extLst>
            <a:ext uri="{FF2B5EF4-FFF2-40B4-BE49-F238E27FC236}">
              <a16:creationId xmlns:a16="http://schemas.microsoft.com/office/drawing/2014/main" xmlns="" id="{CBDFA61A-9E56-4924-B48F-A0BFAB89248B}"/>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xmlns="" id="{F9E1A519-F56D-4B9D-921F-22412101D2CC}"/>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a:extLst>
            <a:ext uri="{FF2B5EF4-FFF2-40B4-BE49-F238E27FC236}">
              <a16:creationId xmlns:a16="http://schemas.microsoft.com/office/drawing/2014/main" xmlns="" id="{EBBC1895-7964-4B5C-B406-049155B0911B}"/>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83F76E13-F8AB-48D9-B58A-C26A4D4F775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5BF7DE41-4519-4A98-91E3-0F7D2D0C6AD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E6C92308-65C3-4867-AC2E-9DB044AFC64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3A510B91-D257-4A1B-B087-DEA6C737F25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4584E105-F3C3-486C-9270-A2913564B2A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95772</xdr:rowOff>
    </xdr:from>
    <xdr:to>
      <xdr:col>85</xdr:col>
      <xdr:colOff>177800</xdr:colOff>
      <xdr:row>57</xdr:row>
      <xdr:rowOff>25922</xdr:rowOff>
    </xdr:to>
    <xdr:sp macro="" textlink="">
      <xdr:nvSpPr>
        <xdr:cNvPr id="596" name="楕円 595">
          <a:extLst>
            <a:ext uri="{FF2B5EF4-FFF2-40B4-BE49-F238E27FC236}">
              <a16:creationId xmlns:a16="http://schemas.microsoft.com/office/drawing/2014/main" xmlns="" id="{44D37869-8485-4417-B0A3-C5491B8F650A}"/>
            </a:ext>
          </a:extLst>
        </xdr:cNvPr>
        <xdr:cNvSpPr/>
      </xdr:nvSpPr>
      <xdr:spPr>
        <a:xfrm>
          <a:off x="16268700" y="96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74199</xdr:rowOff>
    </xdr:from>
    <xdr:ext cx="534377" cy="259045"/>
    <xdr:sp macro="" textlink="">
      <xdr:nvSpPr>
        <xdr:cNvPr id="597" name="教育費該当値テキスト">
          <a:extLst>
            <a:ext uri="{FF2B5EF4-FFF2-40B4-BE49-F238E27FC236}">
              <a16:creationId xmlns:a16="http://schemas.microsoft.com/office/drawing/2014/main" xmlns="" id="{0C7F6010-8F77-41BE-A705-DC56F6EB3F85}"/>
            </a:ext>
          </a:extLst>
        </xdr:cNvPr>
        <xdr:cNvSpPr txBox="1"/>
      </xdr:nvSpPr>
      <xdr:spPr>
        <a:xfrm>
          <a:off x="16370300" y="96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83486</xdr:rowOff>
    </xdr:from>
    <xdr:to>
      <xdr:col>81</xdr:col>
      <xdr:colOff>101600</xdr:colOff>
      <xdr:row>57</xdr:row>
      <xdr:rowOff>13636</xdr:rowOff>
    </xdr:to>
    <xdr:sp macro="" textlink="">
      <xdr:nvSpPr>
        <xdr:cNvPr id="598" name="楕円 597">
          <a:extLst>
            <a:ext uri="{FF2B5EF4-FFF2-40B4-BE49-F238E27FC236}">
              <a16:creationId xmlns:a16="http://schemas.microsoft.com/office/drawing/2014/main" xmlns="" id="{035A8045-0D68-4F01-967A-6A88828D0260}"/>
            </a:ext>
          </a:extLst>
        </xdr:cNvPr>
        <xdr:cNvSpPr/>
      </xdr:nvSpPr>
      <xdr:spPr>
        <a:xfrm>
          <a:off x="15430500" y="96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30163</xdr:rowOff>
    </xdr:from>
    <xdr:ext cx="534377" cy="259045"/>
    <xdr:sp macro="" textlink="">
      <xdr:nvSpPr>
        <xdr:cNvPr id="599" name="テキスト ボックス 598">
          <a:extLst>
            <a:ext uri="{FF2B5EF4-FFF2-40B4-BE49-F238E27FC236}">
              <a16:creationId xmlns:a16="http://schemas.microsoft.com/office/drawing/2014/main" xmlns="" id="{6D1A7493-D291-4368-A338-1A84807475A4}"/>
            </a:ext>
          </a:extLst>
        </xdr:cNvPr>
        <xdr:cNvSpPr txBox="1"/>
      </xdr:nvSpPr>
      <xdr:spPr>
        <a:xfrm>
          <a:off x="15214111" y="94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154494</xdr:rowOff>
    </xdr:from>
    <xdr:to>
      <xdr:col>76</xdr:col>
      <xdr:colOff>165100</xdr:colOff>
      <xdr:row>56</xdr:row>
      <xdr:rowOff>84644</xdr:rowOff>
    </xdr:to>
    <xdr:sp macro="" textlink="">
      <xdr:nvSpPr>
        <xdr:cNvPr id="600" name="楕円 599">
          <a:extLst>
            <a:ext uri="{FF2B5EF4-FFF2-40B4-BE49-F238E27FC236}">
              <a16:creationId xmlns:a16="http://schemas.microsoft.com/office/drawing/2014/main" xmlns="" id="{4FEA31BD-47D7-4B3B-BF6A-FFB9653FCA8F}"/>
            </a:ext>
          </a:extLst>
        </xdr:cNvPr>
        <xdr:cNvSpPr/>
      </xdr:nvSpPr>
      <xdr:spPr>
        <a:xfrm>
          <a:off x="14541500" y="9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101171</xdr:rowOff>
    </xdr:from>
    <xdr:ext cx="534377" cy="259045"/>
    <xdr:sp macro="" textlink="">
      <xdr:nvSpPr>
        <xdr:cNvPr id="601" name="テキスト ボックス 600">
          <a:extLst>
            <a:ext uri="{FF2B5EF4-FFF2-40B4-BE49-F238E27FC236}">
              <a16:creationId xmlns:a16="http://schemas.microsoft.com/office/drawing/2014/main" xmlns="" id="{17F3223B-2DE8-4104-A430-49231C83C6FD}"/>
            </a:ext>
          </a:extLst>
        </xdr:cNvPr>
        <xdr:cNvSpPr txBox="1"/>
      </xdr:nvSpPr>
      <xdr:spPr>
        <a:xfrm>
          <a:off x="14325111" y="93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138995</xdr:rowOff>
    </xdr:from>
    <xdr:to>
      <xdr:col>72</xdr:col>
      <xdr:colOff>38100</xdr:colOff>
      <xdr:row>57</xdr:row>
      <xdr:rowOff>69145</xdr:rowOff>
    </xdr:to>
    <xdr:sp macro="" textlink="">
      <xdr:nvSpPr>
        <xdr:cNvPr id="602" name="楕円 601">
          <a:extLst>
            <a:ext uri="{FF2B5EF4-FFF2-40B4-BE49-F238E27FC236}">
              <a16:creationId xmlns:a16="http://schemas.microsoft.com/office/drawing/2014/main" xmlns="" id="{F2EE7C90-2BFF-4BDC-AAD2-E55560FA4527}"/>
            </a:ext>
          </a:extLst>
        </xdr:cNvPr>
        <xdr:cNvSpPr/>
      </xdr:nvSpPr>
      <xdr:spPr>
        <a:xfrm>
          <a:off x="13652500" y="97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85672</xdr:rowOff>
    </xdr:from>
    <xdr:ext cx="534377" cy="259045"/>
    <xdr:sp macro="" textlink="">
      <xdr:nvSpPr>
        <xdr:cNvPr id="603" name="テキスト ボックス 602">
          <a:extLst>
            <a:ext uri="{FF2B5EF4-FFF2-40B4-BE49-F238E27FC236}">
              <a16:creationId xmlns:a16="http://schemas.microsoft.com/office/drawing/2014/main" xmlns="" id="{643CCDF7-E41D-461D-B426-00599C5EC55E}"/>
            </a:ext>
          </a:extLst>
        </xdr:cNvPr>
        <xdr:cNvSpPr txBox="1"/>
      </xdr:nvSpPr>
      <xdr:spPr>
        <a:xfrm>
          <a:off x="13436111" y="95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55780</xdr:rowOff>
    </xdr:from>
    <xdr:to>
      <xdr:col>67</xdr:col>
      <xdr:colOff>101600</xdr:colOff>
      <xdr:row>56</xdr:row>
      <xdr:rowOff>157380</xdr:rowOff>
    </xdr:to>
    <xdr:sp macro="" textlink="">
      <xdr:nvSpPr>
        <xdr:cNvPr id="604" name="楕円 603">
          <a:extLst>
            <a:ext uri="{FF2B5EF4-FFF2-40B4-BE49-F238E27FC236}">
              <a16:creationId xmlns:a16="http://schemas.microsoft.com/office/drawing/2014/main" xmlns="" id="{EFBC0F45-326A-4BF8-ADF7-984E1282C97A}"/>
            </a:ext>
          </a:extLst>
        </xdr:cNvPr>
        <xdr:cNvSpPr/>
      </xdr:nvSpPr>
      <xdr:spPr>
        <a:xfrm>
          <a:off x="12763500" y="96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2457</xdr:rowOff>
    </xdr:from>
    <xdr:ext cx="534377" cy="259045"/>
    <xdr:sp macro="" textlink="">
      <xdr:nvSpPr>
        <xdr:cNvPr id="605" name="テキスト ボックス 604">
          <a:extLst>
            <a:ext uri="{FF2B5EF4-FFF2-40B4-BE49-F238E27FC236}">
              <a16:creationId xmlns:a16="http://schemas.microsoft.com/office/drawing/2014/main" xmlns="" id="{F44CF8F8-C086-4C0E-8724-46EBF1CA7D22}"/>
            </a:ext>
          </a:extLst>
        </xdr:cNvPr>
        <xdr:cNvSpPr txBox="1"/>
      </xdr:nvSpPr>
      <xdr:spPr>
        <a:xfrm>
          <a:off x="12547111" y="9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7CBCEBB9-7BB2-47BD-9AFD-935EAE41DC6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84DA197B-3B5B-479F-BABB-7C79CCFDD87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E1C38C85-5B1E-4616-B459-698BCE26EBB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1F5F2227-4BD7-4BB6-874F-51F64F23C78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BA139CA0-4D55-4DDD-B48F-FAD6C187116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DCA8D5BA-7A4A-4BC7-AF05-48300772774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A2C39DE5-58D8-4A1F-8F8C-3C8F93F478A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5993F741-8AFE-4162-9C14-F5C387E3766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B046681D-C927-483A-AB0A-C05FBCF2320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26DD4803-3B33-4EDE-AC9F-F9B3E00DEBB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xmlns="" id="{0DF8419F-E853-4F92-A734-F074669F5548}"/>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xmlns="" id="{669ABF05-D7BA-4EB0-B2C4-56C948C3F43F}"/>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xmlns="" id="{7A6C732A-E54F-4E34-A706-B6C7F181FB1B}"/>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xmlns="" id="{27B14D40-AC35-425F-A510-8E8FD22A0634}"/>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xmlns="" id="{68189EC8-D8A0-4608-9F8C-7A94FC37689C}"/>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xmlns="" id="{AD740B7B-B4BF-420C-870D-DF6C60333192}"/>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xmlns="" id="{991A7882-67EF-478C-8C81-36D4A62B16D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xmlns="" id="{0D86151C-0723-47C3-B9F4-1D77238C4B9E}"/>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xmlns="" id="{CD981CE5-0726-44D3-BBE5-475DA79FF1EE}"/>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xmlns="" id="{B145A55D-FF3A-454C-8C41-A67E663ACB01}"/>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xmlns="" id="{7CCACE54-D9A0-43FD-8ABA-0F1F9E43CE0E}"/>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xmlns="" id="{FD09EDA9-36B5-405A-B4E2-2977D7005914}"/>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EB7A3991-0757-46E0-B907-1E8440DCAE5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A812F0CF-0007-4710-A3E9-9B73E213FE5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2DD22902-6362-43FB-B6FF-5F26CDB6B02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xmlns="" id="{D367380C-C7C8-436E-9304-A7A805438559}"/>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xmlns="" id="{A6FB64F1-3847-464C-9B8C-3A1D634B1AD5}"/>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xmlns="" id="{C5B0A7D2-9143-451D-9D09-DE2A081EB7CD}"/>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xmlns="" id="{2ECBDEE2-9A48-4071-820C-5F0D26957F2D}"/>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xmlns="" id="{F2C1624A-A4AC-42D7-BC89-9995D462EBDF}"/>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93452</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xmlns="" id="{AE886A24-7B20-47B2-9A6D-1C05ADF37ABB}"/>
            </a:ext>
          </a:extLst>
        </xdr:cNvPr>
        <xdr:cNvCxnSpPr/>
      </xdr:nvCxnSpPr>
      <xdr:spPr>
        <a:xfrm>
          <a:off x="15481300" y="13638002"/>
          <a:ext cx="8382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xmlns="" id="{4B3FC081-D00D-4333-B80D-2498B2A9122F}"/>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xmlns="" id="{D6A0913B-180A-4616-9B49-B0FB263A4EBD}"/>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93452</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xmlns="" id="{8197F0A3-9B57-4CB1-8EF6-69F3B2747FF5}"/>
            </a:ext>
          </a:extLst>
        </xdr:cNvPr>
        <xdr:cNvCxnSpPr/>
      </xdr:nvCxnSpPr>
      <xdr:spPr>
        <a:xfrm flipV="1">
          <a:off x="14592300" y="13638002"/>
          <a:ext cx="8890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xmlns="" id="{FD873AF1-5BE4-4680-83EE-53768F889B54}"/>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xmlns="" id="{04A817D4-713B-47F4-BBEF-290F2CA49BBB}"/>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xmlns="" id="{D6D3720F-97AE-44C3-942F-1B0141222E09}"/>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xmlns="" id="{C292DF24-D293-4F05-8394-D069BE346061}"/>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xmlns="" id="{8FB0785C-F01B-4B75-979C-EF5D93E72112}"/>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7595</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xmlns="" id="{604F9F74-09BA-4FE2-BAC2-7F5CE8BA192D}"/>
            </a:ext>
          </a:extLst>
        </xdr:cNvPr>
        <xdr:cNvCxnSpPr/>
      </xdr:nvCxnSpPr>
      <xdr:spPr>
        <a:xfrm>
          <a:off x="12814300" y="13552145"/>
          <a:ext cx="889000" cy="9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xmlns="" id="{319DAF12-9165-4DEE-81DF-CB61F902E3D6}"/>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xmlns="" id="{68EB1775-5BE2-4B64-9168-D9F09BCD1E17}"/>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xmlns="" id="{15C9D503-7172-4BA9-B7CA-D9AD18D2A785}"/>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a:extLst>
            <a:ext uri="{FF2B5EF4-FFF2-40B4-BE49-F238E27FC236}">
              <a16:creationId xmlns:a16="http://schemas.microsoft.com/office/drawing/2014/main" xmlns="" id="{A8AA18E3-1D69-475C-B718-629D24F572D4}"/>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EC8B6086-9408-41C8-89F4-75C19EB48C7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9F051C15-1325-46AA-99C9-0D0F3A5D412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5328C54-ACF7-4422-B0D4-8EF17AD8548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EDE762BC-D6A9-42DD-A411-73FA5F21C66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EC2D17A7-0EDB-48E4-A3FE-332E587C644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xmlns="" id="{E443D1DD-AE52-4D81-8A3B-8530516891B6}"/>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xmlns="" id="{C5143EEE-FE44-40D7-A911-7398D1F52B35}"/>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42652</xdr:rowOff>
    </xdr:from>
    <xdr:to>
      <xdr:col>81</xdr:col>
      <xdr:colOff>101600</xdr:colOff>
      <xdr:row>79</xdr:row>
      <xdr:rowOff>144252</xdr:rowOff>
    </xdr:to>
    <xdr:sp macro="" textlink="">
      <xdr:nvSpPr>
        <xdr:cNvPr id="657" name="楕円 656">
          <a:extLst>
            <a:ext uri="{FF2B5EF4-FFF2-40B4-BE49-F238E27FC236}">
              <a16:creationId xmlns:a16="http://schemas.microsoft.com/office/drawing/2014/main" xmlns="" id="{7903CAA8-9989-4571-91CA-556C488AD2DA}"/>
            </a:ext>
          </a:extLst>
        </xdr:cNvPr>
        <xdr:cNvSpPr/>
      </xdr:nvSpPr>
      <xdr:spPr>
        <a:xfrm>
          <a:off x="15430500" y="135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135379</xdr:rowOff>
    </xdr:from>
    <xdr:ext cx="469744" cy="259045"/>
    <xdr:sp macro="" textlink="">
      <xdr:nvSpPr>
        <xdr:cNvPr id="658" name="テキスト ボックス 657">
          <a:extLst>
            <a:ext uri="{FF2B5EF4-FFF2-40B4-BE49-F238E27FC236}">
              <a16:creationId xmlns:a16="http://schemas.microsoft.com/office/drawing/2014/main" xmlns="" id="{D16E6C7D-5F16-4B37-9351-60441897E7AB}"/>
            </a:ext>
          </a:extLst>
        </xdr:cNvPr>
        <xdr:cNvSpPr txBox="1"/>
      </xdr:nvSpPr>
      <xdr:spPr>
        <a:xfrm>
          <a:off x="15246428" y="1367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xmlns="" id="{4BAB737E-0380-4B53-82DD-800CA40F1D9A}"/>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xmlns="" id="{18A831F5-E183-4636-BDA7-927C266EECCA}"/>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xmlns="" id="{0CBC5720-426D-42A0-8293-7EE2EC2A0F86}"/>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xmlns="" id="{6B1AC9C0-524F-49DC-A0F7-240D2EE9B5D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128245</xdr:rowOff>
    </xdr:from>
    <xdr:to>
      <xdr:col>67</xdr:col>
      <xdr:colOff>101600</xdr:colOff>
      <xdr:row>79</xdr:row>
      <xdr:rowOff>58395</xdr:rowOff>
    </xdr:to>
    <xdr:sp macro="" textlink="">
      <xdr:nvSpPr>
        <xdr:cNvPr id="663" name="楕円 662">
          <a:extLst>
            <a:ext uri="{FF2B5EF4-FFF2-40B4-BE49-F238E27FC236}">
              <a16:creationId xmlns:a16="http://schemas.microsoft.com/office/drawing/2014/main" xmlns="" id="{44C065A8-7951-4063-8413-CF7D0ECE3972}"/>
            </a:ext>
          </a:extLst>
        </xdr:cNvPr>
        <xdr:cNvSpPr/>
      </xdr:nvSpPr>
      <xdr:spPr>
        <a:xfrm>
          <a:off x="12763500" y="135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74922</xdr:rowOff>
    </xdr:from>
    <xdr:ext cx="534377" cy="259045"/>
    <xdr:sp macro="" textlink="">
      <xdr:nvSpPr>
        <xdr:cNvPr id="664" name="テキスト ボックス 663">
          <a:extLst>
            <a:ext uri="{FF2B5EF4-FFF2-40B4-BE49-F238E27FC236}">
              <a16:creationId xmlns:a16="http://schemas.microsoft.com/office/drawing/2014/main" xmlns="" id="{5CDAC27C-398C-40FB-966F-50C42CF52E02}"/>
            </a:ext>
          </a:extLst>
        </xdr:cNvPr>
        <xdr:cNvSpPr txBox="1"/>
      </xdr:nvSpPr>
      <xdr:spPr>
        <a:xfrm>
          <a:off x="12547111" y="132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C04D804B-6440-472E-B68C-874FEF51A72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AA3FE52B-04AE-47C5-B915-BB8A8B32FFC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B673BDC7-74BB-4C6C-9F3E-38204426C3E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ED095BB-81D1-48C3-836E-FD04B60440C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A704AFB3-B486-403C-94A5-335A04CBB13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366A409-98A9-407D-8974-49D7715BA47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A172574A-976D-4ABA-A2C9-E54125CA952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8D999836-F1CF-4947-B7BD-7DDFCA568FB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2AE548CA-A0F4-4EB6-9DF6-989621C268D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FB1E061-A29B-44BA-B45C-19FD20EC6FD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EC2A256E-FF56-4825-A9B4-95B86FFAC334}"/>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9A5FF6B2-1378-4F72-880E-9E69A790036D}"/>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555F2D78-29FE-4A52-B8E6-E055EBB86908}"/>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xmlns="" id="{930AE46E-BE4A-4E45-A309-CE2809386786}"/>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57AA8121-A633-4262-A6CF-CAF684098646}"/>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39DC0CB5-17B3-416A-9EAD-AB39D0C2B88E}"/>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734384FD-1D51-4355-BF24-C588D89B3F4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5F74099F-1992-4E1F-B3F0-EB21A906819E}"/>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2340E33F-4817-4F17-B805-698CE0754707}"/>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DBE61292-7CB0-4A19-8091-5E3F4C3E0E31}"/>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C37D4EF8-1359-4EDE-AF1C-FB28B94139C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869F8081-331D-4B9C-9EBD-33B7E8B0A83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3DBD880D-E38B-4D97-BA91-6B13D95109A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xmlns="" id="{F183B952-625E-4872-B9D5-1DA36EC42931}"/>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xmlns="" id="{E919CCF2-F310-41BF-BF32-25EEF23EC944}"/>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xmlns="" id="{A6A75A6D-70A5-4323-8C39-59E9C54D7076}"/>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xmlns="" id="{4396C45A-2012-457E-A9BE-AE0184A4C432}"/>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xmlns="" id="{5849172F-73F6-4F09-B1AD-347C68CBA1D1}"/>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152121</xdr:rowOff>
    </xdr:from>
    <xdr:to>
      <xdr:col>85</xdr:col>
      <xdr:colOff>127000</xdr:colOff>
      <xdr:row>96</xdr:row>
      <xdr:rowOff>156342</xdr:rowOff>
    </xdr:to>
    <xdr:cxnSp macro="">
      <xdr:nvCxnSpPr>
        <xdr:cNvPr id="693" name="直線コネクタ 692">
          <a:extLst>
            <a:ext uri="{FF2B5EF4-FFF2-40B4-BE49-F238E27FC236}">
              <a16:creationId xmlns:a16="http://schemas.microsoft.com/office/drawing/2014/main" xmlns="" id="{C31363EA-2393-44CB-86AF-07B23BFA6D6A}"/>
            </a:ext>
          </a:extLst>
        </xdr:cNvPr>
        <xdr:cNvCxnSpPr/>
      </xdr:nvCxnSpPr>
      <xdr:spPr>
        <a:xfrm flipV="1">
          <a:off x="15481300" y="16611321"/>
          <a:ext cx="8382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xmlns="" id="{F5D59A27-4B3E-46C4-BD40-E44C1A49D848}"/>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xmlns="" id="{F55736F6-B74E-48D3-842F-8908A64A98CD}"/>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156342</xdr:rowOff>
    </xdr:from>
    <xdr:to>
      <xdr:col>81</xdr:col>
      <xdr:colOff>50800</xdr:colOff>
      <xdr:row>97</xdr:row>
      <xdr:rowOff>22938</xdr:rowOff>
    </xdr:to>
    <xdr:cxnSp macro="">
      <xdr:nvCxnSpPr>
        <xdr:cNvPr id="696" name="直線コネクタ 695">
          <a:extLst>
            <a:ext uri="{FF2B5EF4-FFF2-40B4-BE49-F238E27FC236}">
              <a16:creationId xmlns:a16="http://schemas.microsoft.com/office/drawing/2014/main" xmlns="" id="{DC762850-DDD7-4CBD-90CF-4FAE06C57949}"/>
            </a:ext>
          </a:extLst>
        </xdr:cNvPr>
        <xdr:cNvCxnSpPr/>
      </xdr:nvCxnSpPr>
      <xdr:spPr>
        <a:xfrm flipV="1">
          <a:off x="14592300" y="16615542"/>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xmlns="" id="{7CDF513C-B62A-4091-8E94-BB16DFA753DE}"/>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xmlns="" id="{3E0C31B9-F91C-45D1-9E4F-7F60FDCE7EA2}"/>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22938</xdr:rowOff>
    </xdr:from>
    <xdr:to>
      <xdr:col>76</xdr:col>
      <xdr:colOff>114300</xdr:colOff>
      <xdr:row>97</xdr:row>
      <xdr:rowOff>25476</xdr:rowOff>
    </xdr:to>
    <xdr:cxnSp macro="">
      <xdr:nvCxnSpPr>
        <xdr:cNvPr id="699" name="直線コネクタ 698">
          <a:extLst>
            <a:ext uri="{FF2B5EF4-FFF2-40B4-BE49-F238E27FC236}">
              <a16:creationId xmlns:a16="http://schemas.microsoft.com/office/drawing/2014/main" xmlns="" id="{D0B79E4C-BE35-4889-9DAF-28149BECB3A0}"/>
            </a:ext>
          </a:extLst>
        </xdr:cNvPr>
        <xdr:cNvCxnSpPr/>
      </xdr:nvCxnSpPr>
      <xdr:spPr>
        <a:xfrm flipV="1">
          <a:off x="13703300" y="16653588"/>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xmlns="" id="{A3A64E47-6CE3-4202-A8ED-23EFC35FFEAD}"/>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xmlns="" id="{225841B3-0C72-4B66-A7CA-545002D8B6A6}"/>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25476</xdr:rowOff>
    </xdr:from>
    <xdr:to>
      <xdr:col>71</xdr:col>
      <xdr:colOff>177800</xdr:colOff>
      <xdr:row>97</xdr:row>
      <xdr:rowOff>35505</xdr:rowOff>
    </xdr:to>
    <xdr:cxnSp macro="">
      <xdr:nvCxnSpPr>
        <xdr:cNvPr id="702" name="直線コネクタ 701">
          <a:extLst>
            <a:ext uri="{FF2B5EF4-FFF2-40B4-BE49-F238E27FC236}">
              <a16:creationId xmlns:a16="http://schemas.microsoft.com/office/drawing/2014/main" xmlns="" id="{5713716A-1BB2-4324-8337-B39672FE50AD}"/>
            </a:ext>
          </a:extLst>
        </xdr:cNvPr>
        <xdr:cNvCxnSpPr/>
      </xdr:nvCxnSpPr>
      <xdr:spPr>
        <a:xfrm flipV="1">
          <a:off x="12814300" y="16656126"/>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xmlns="" id="{91EB38EC-B30C-4B96-B3A4-EB78DAE5CE2F}"/>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xmlns="" id="{3FAABBF8-4C04-413E-934E-2B3B9D49D1F7}"/>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xmlns="" id="{8A378EA5-86D2-4555-A9F4-03C9736E5A07}"/>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xmlns="" id="{714492D9-1218-427C-8AC5-375CE9A303D2}"/>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9C5C93E3-CE8D-4B9D-8599-88A5A8E6E5F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A9394109-591C-46D4-A5FA-58809646C31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65B752DE-C1CC-4F6B-A6CC-B60C9395DDB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17DDA0C7-326C-4D39-A6FB-5B984A25231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814FD3AB-4817-484A-93E1-C2CDD7FB248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101321</xdr:rowOff>
    </xdr:from>
    <xdr:to>
      <xdr:col>85</xdr:col>
      <xdr:colOff>177800</xdr:colOff>
      <xdr:row>97</xdr:row>
      <xdr:rowOff>31471</xdr:rowOff>
    </xdr:to>
    <xdr:sp macro="" textlink="">
      <xdr:nvSpPr>
        <xdr:cNvPr id="712" name="楕円 711">
          <a:extLst>
            <a:ext uri="{FF2B5EF4-FFF2-40B4-BE49-F238E27FC236}">
              <a16:creationId xmlns:a16="http://schemas.microsoft.com/office/drawing/2014/main" xmlns="" id="{F58A8B2D-92F0-4C15-BC14-BFCDE1589410}"/>
            </a:ext>
          </a:extLst>
        </xdr:cNvPr>
        <xdr:cNvSpPr/>
      </xdr:nvSpPr>
      <xdr:spPr>
        <a:xfrm>
          <a:off x="16268700" y="165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79748</xdr:rowOff>
    </xdr:from>
    <xdr:ext cx="534377" cy="259045"/>
    <xdr:sp macro="" textlink="">
      <xdr:nvSpPr>
        <xdr:cNvPr id="713" name="公債費該当値テキスト">
          <a:extLst>
            <a:ext uri="{FF2B5EF4-FFF2-40B4-BE49-F238E27FC236}">
              <a16:creationId xmlns:a16="http://schemas.microsoft.com/office/drawing/2014/main" xmlns="" id="{52CF057F-C3FC-41AD-BC83-3385E4D92B19}"/>
            </a:ext>
          </a:extLst>
        </xdr:cNvPr>
        <xdr:cNvSpPr txBox="1"/>
      </xdr:nvSpPr>
      <xdr:spPr>
        <a:xfrm>
          <a:off x="16370300" y="165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105542</xdr:rowOff>
    </xdr:from>
    <xdr:to>
      <xdr:col>81</xdr:col>
      <xdr:colOff>101600</xdr:colOff>
      <xdr:row>97</xdr:row>
      <xdr:rowOff>35692</xdr:rowOff>
    </xdr:to>
    <xdr:sp macro="" textlink="">
      <xdr:nvSpPr>
        <xdr:cNvPr id="714" name="楕円 713">
          <a:extLst>
            <a:ext uri="{FF2B5EF4-FFF2-40B4-BE49-F238E27FC236}">
              <a16:creationId xmlns:a16="http://schemas.microsoft.com/office/drawing/2014/main" xmlns="" id="{779ED3D7-8CC1-45A3-A557-DBC484DEFA6C}"/>
            </a:ext>
          </a:extLst>
        </xdr:cNvPr>
        <xdr:cNvSpPr/>
      </xdr:nvSpPr>
      <xdr:spPr>
        <a:xfrm>
          <a:off x="15430500" y="165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26819</xdr:rowOff>
    </xdr:from>
    <xdr:ext cx="534377" cy="259045"/>
    <xdr:sp macro="" textlink="">
      <xdr:nvSpPr>
        <xdr:cNvPr id="715" name="テキスト ボックス 714">
          <a:extLst>
            <a:ext uri="{FF2B5EF4-FFF2-40B4-BE49-F238E27FC236}">
              <a16:creationId xmlns:a16="http://schemas.microsoft.com/office/drawing/2014/main" xmlns="" id="{5D794D45-87D8-4492-A483-6BE7007357F1}"/>
            </a:ext>
          </a:extLst>
        </xdr:cNvPr>
        <xdr:cNvSpPr txBox="1"/>
      </xdr:nvSpPr>
      <xdr:spPr>
        <a:xfrm>
          <a:off x="15214111" y="166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143588</xdr:rowOff>
    </xdr:from>
    <xdr:to>
      <xdr:col>76</xdr:col>
      <xdr:colOff>165100</xdr:colOff>
      <xdr:row>97</xdr:row>
      <xdr:rowOff>73738</xdr:rowOff>
    </xdr:to>
    <xdr:sp macro="" textlink="">
      <xdr:nvSpPr>
        <xdr:cNvPr id="716" name="楕円 715">
          <a:extLst>
            <a:ext uri="{FF2B5EF4-FFF2-40B4-BE49-F238E27FC236}">
              <a16:creationId xmlns:a16="http://schemas.microsoft.com/office/drawing/2014/main" xmlns="" id="{50F4C1D5-A5F2-487B-81C8-89CF00A6A449}"/>
            </a:ext>
          </a:extLst>
        </xdr:cNvPr>
        <xdr:cNvSpPr/>
      </xdr:nvSpPr>
      <xdr:spPr>
        <a:xfrm>
          <a:off x="14541500" y="16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64865</xdr:rowOff>
    </xdr:from>
    <xdr:ext cx="534377" cy="259045"/>
    <xdr:sp macro="" textlink="">
      <xdr:nvSpPr>
        <xdr:cNvPr id="717" name="テキスト ボックス 716">
          <a:extLst>
            <a:ext uri="{FF2B5EF4-FFF2-40B4-BE49-F238E27FC236}">
              <a16:creationId xmlns:a16="http://schemas.microsoft.com/office/drawing/2014/main" xmlns="" id="{7DEA56D5-F11A-42D3-9A44-F62700A04157}"/>
            </a:ext>
          </a:extLst>
        </xdr:cNvPr>
        <xdr:cNvSpPr txBox="1"/>
      </xdr:nvSpPr>
      <xdr:spPr>
        <a:xfrm>
          <a:off x="14325111" y="166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146126</xdr:rowOff>
    </xdr:from>
    <xdr:to>
      <xdr:col>72</xdr:col>
      <xdr:colOff>38100</xdr:colOff>
      <xdr:row>97</xdr:row>
      <xdr:rowOff>76276</xdr:rowOff>
    </xdr:to>
    <xdr:sp macro="" textlink="">
      <xdr:nvSpPr>
        <xdr:cNvPr id="718" name="楕円 717">
          <a:extLst>
            <a:ext uri="{FF2B5EF4-FFF2-40B4-BE49-F238E27FC236}">
              <a16:creationId xmlns:a16="http://schemas.microsoft.com/office/drawing/2014/main" xmlns="" id="{518C7C78-3FA8-4CEE-B87D-97739DAECA5A}"/>
            </a:ext>
          </a:extLst>
        </xdr:cNvPr>
        <xdr:cNvSpPr/>
      </xdr:nvSpPr>
      <xdr:spPr>
        <a:xfrm>
          <a:off x="13652500" y="1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67403</xdr:rowOff>
    </xdr:from>
    <xdr:ext cx="534377" cy="259045"/>
    <xdr:sp macro="" textlink="">
      <xdr:nvSpPr>
        <xdr:cNvPr id="719" name="テキスト ボックス 718">
          <a:extLst>
            <a:ext uri="{FF2B5EF4-FFF2-40B4-BE49-F238E27FC236}">
              <a16:creationId xmlns:a16="http://schemas.microsoft.com/office/drawing/2014/main" xmlns="" id="{F1A46B4D-903F-42E0-975F-C8CD1A06130D}"/>
            </a:ext>
          </a:extLst>
        </xdr:cNvPr>
        <xdr:cNvSpPr txBox="1"/>
      </xdr:nvSpPr>
      <xdr:spPr>
        <a:xfrm>
          <a:off x="13436111" y="166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156155</xdr:rowOff>
    </xdr:from>
    <xdr:to>
      <xdr:col>67</xdr:col>
      <xdr:colOff>101600</xdr:colOff>
      <xdr:row>97</xdr:row>
      <xdr:rowOff>86305</xdr:rowOff>
    </xdr:to>
    <xdr:sp macro="" textlink="">
      <xdr:nvSpPr>
        <xdr:cNvPr id="720" name="楕円 719">
          <a:extLst>
            <a:ext uri="{FF2B5EF4-FFF2-40B4-BE49-F238E27FC236}">
              <a16:creationId xmlns:a16="http://schemas.microsoft.com/office/drawing/2014/main" xmlns="" id="{DD7DFDF5-CA08-4C0D-9074-C85C09B514C8}"/>
            </a:ext>
          </a:extLst>
        </xdr:cNvPr>
        <xdr:cNvSpPr/>
      </xdr:nvSpPr>
      <xdr:spPr>
        <a:xfrm>
          <a:off x="12763500" y="166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77432</xdr:rowOff>
    </xdr:from>
    <xdr:ext cx="534377" cy="259045"/>
    <xdr:sp macro="" textlink="">
      <xdr:nvSpPr>
        <xdr:cNvPr id="721" name="テキスト ボックス 720">
          <a:extLst>
            <a:ext uri="{FF2B5EF4-FFF2-40B4-BE49-F238E27FC236}">
              <a16:creationId xmlns:a16="http://schemas.microsoft.com/office/drawing/2014/main" xmlns="" id="{E8C6D837-653B-46AA-9C77-6C7FCE842F09}"/>
            </a:ext>
          </a:extLst>
        </xdr:cNvPr>
        <xdr:cNvSpPr txBox="1"/>
      </xdr:nvSpPr>
      <xdr:spPr>
        <a:xfrm>
          <a:off x="12547111" y="167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2851B3E4-C9E0-4C4E-A3B4-3A5367F6134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9BA780A0-D2F7-424B-BE08-48CCCBA8886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B085AC5E-5384-42B7-A517-38BE2D97275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6C19FF71-B90F-4FBA-9295-1C260BCE952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25E8F0E3-49A7-4CC1-9BDE-34E83B3AA82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CD0D33F9-BB2B-48D3-846F-4A7A84C54F4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EC5963F6-A4E1-4FFC-8B8C-FF8A19CD795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5E371A59-392D-41F1-8B36-D0F37DB947D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25E70040-FE7C-492B-B6BE-3EA5DD889B9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E85FD187-DC07-4A2D-844D-6F238FDFDE0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xmlns="" id="{F46F4A6D-53EE-41D3-99BD-EF15C8C4A71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C3005D7F-AB6A-4DAF-A402-5D7B9E3D53CD}"/>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xmlns="" id="{E3ACF4CC-A4C3-4DDE-925D-05CDF3519A3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xmlns="" id="{7EC84D25-9024-4FE0-9DDC-8AEB82B91442}"/>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xmlns="" id="{52B6EF44-C4D4-46A4-B5CC-545E2B4947ED}"/>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xmlns="" id="{B103C9A2-9931-4F54-8B1C-FC7C053539BD}"/>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xmlns="" id="{39A165E3-95CC-45E0-9871-350742353DB6}"/>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xmlns="" id="{B6FD04E1-7B77-4D95-A3E7-1617DF8688A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865CD207-7612-4E7C-86C7-73A9AC5F1B5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775778AF-313D-400E-B98A-DD4BE61A2A2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199422D8-BC66-4F95-9ECE-B935D692936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xmlns="" id="{584544EC-23BF-481C-B7CA-9E33275505FF}"/>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xmlns="" id="{A579FF24-24D6-4776-9EF3-20BD85D2B2CD}"/>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xmlns="" id="{4A456EB7-DA48-41D4-998C-CB485820CD8F}"/>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xmlns="" id="{4EED7BCD-C360-4B9F-8609-780A1C990139}"/>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xmlns="" id="{F83FE3BD-91AC-4CC6-927A-2E4649A4B1A9}"/>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xmlns="" id="{F4EC7E79-CE2A-4692-AD8B-7B3DFF8E4BDD}"/>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xmlns="" id="{869C8E21-5CCE-4F0B-B8D4-0BFA045522CD}"/>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xmlns="" id="{B3997DEE-6251-4A75-A0DB-081BC7F2D4E7}"/>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xmlns="" id="{C72DC7B9-F923-4BBF-82B4-38EA6E89137C}"/>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xmlns="" id="{0536F408-C8E5-468D-B014-72FF193BDDA3}"/>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xmlns="" id="{36F98B24-B7C7-4F0E-9BF2-87570BA73F0B}"/>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xmlns="" id="{F6CA4358-9762-4391-A316-F005825AE49A}"/>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xmlns="" id="{97EEC09E-B1F5-42E1-A19A-D2B8CE7B8D35}"/>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xmlns="" id="{B043033A-B1E4-4471-A8A3-F71C0AC3E9CD}"/>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xmlns="" id="{28458AC1-EE35-4DDA-B616-B69C4C80DA54}"/>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xmlns="" id="{A978BD41-4066-4758-88A5-04ED7E32509F}"/>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xmlns="" id="{219AD5D9-B574-48ED-9C42-50A027DCD2EB}"/>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xmlns="" id="{B57C2470-F14D-469D-A9CC-EF00F6F13976}"/>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xmlns="" id="{4B0A81A4-1913-4DEF-9636-56E5B64C0754}"/>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73359B23-2922-4C6C-8CDC-E4CFD02BA60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7288657A-6C5E-4662-9254-7E76DA636D9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11D45CBC-21B3-4888-89A3-678E19AE450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1DEC3E60-9220-441D-B6F1-AF42EAC6795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74152EA9-D02B-41B7-A714-1A7AC3E3555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xmlns="" id="{413EBD14-D47F-4A4D-BA8C-123780720BB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xmlns="" id="{A45CCD2E-6502-434B-BFA4-48935ACCF79B}"/>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xmlns="" id="{85DC72F9-0EDE-47FB-9190-93C17F1E2D38}"/>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999C1172-D48B-4C0D-96D1-27E010333B42}"/>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xmlns="" id="{C8FF8FE5-1613-4CE5-8AD9-EFB8271E7FD7}"/>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194ACDC-5CC5-4583-AB5B-67A6374B25FD}"/>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xmlns="" id="{18EF6FFB-9848-4406-8355-3E39CBD37B63}"/>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2CC59108-8AC5-4100-B6A9-36830D723D46}"/>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xmlns="" id="{D5390E35-CE71-47DB-BECB-8F4640E9415D}"/>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C7B3D4B0-F88B-4B91-8768-D0209BF38F5C}"/>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8E712D09-58AA-415D-BCCA-13B08EFC2D2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A394C781-A1EA-47E9-9D3F-DA0406A5AE0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D5EB461E-8066-4A58-99F3-8589C73F73C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2C38E923-983F-4559-8E30-300B53EFA3D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75392421-15BF-4FC3-A498-8E3879C0CA1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BA4192B7-409D-477D-8F53-6E88D573B87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3CD5D50F-4BE2-4ED3-94BB-E05E073FAD3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3A07DC10-64D0-4E49-91B9-FF73FB2EAB3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6E8E3EC3-5810-4D3E-BE99-160278BE988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CC4F5F23-0FD4-4C36-BCE2-D6750F06D90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3E7606FD-89C6-4F43-8773-260EEF818E7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B30A7539-33B9-4A06-BD0C-CCF6931CCA33}"/>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79C7AFC2-CA66-46DD-8151-1D4DEAB8F9C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81A45A05-8F1A-4920-9A6A-32831E738CEA}"/>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75DDFAB2-D808-4EC7-B849-03985426FE9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48A05BD8-D40B-4BEF-97E3-E21617873B2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D2957AEB-0251-436F-88D8-6262E088F01A}"/>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E07D99E4-81D0-47B3-B3CF-BC335814660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F0426ABC-F918-4609-AEAD-E32E379B22CB}"/>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A462F618-9B49-4536-BE4C-52161573025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CCC0DD98-8D2A-49FD-8BD1-6551FAB0CC2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4FC128BB-8A81-428E-8B6E-3B2597FD963E}"/>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ADEBBB6-964C-4FEB-BF5D-1C961CCB0F01}"/>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E731CB4F-5144-42ED-98E4-60DB016E5F0B}"/>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D7B75B5E-CF15-4773-B5D7-1AE1518FF758}"/>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75135383-AEF8-4364-BA44-6FDD6F0D64C5}"/>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8FFFB7EC-4D99-4D42-B444-A95CEB2AE13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259C6D5C-0AFE-4938-B270-7BAD8442027A}"/>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2CC47111-00E0-4016-AF41-8766D7038395}"/>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DE657597-6557-47E5-B8E4-C263222916A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E45476B1-AC1F-4D32-8506-054F4E6C21A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2CA4F573-B56E-42C8-A1DF-5CBC52342899}"/>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CAAE68B6-1609-4C27-B855-56432195AEC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756E58A6-DFF8-4D6E-B6CE-EB02DD7183CB}"/>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48CA880B-50FB-4761-AFDD-7D05BA20920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7E828A8E-DCBE-40B2-898E-DC3AAD40AA2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46359FC-EA64-42A1-ADA9-E342D48B465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3049DA30-65E2-45CB-A30F-9E35D7BE1BA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8061FC22-2ACA-4D30-A4E8-E3E10A4CDF9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A0214087-28AE-4898-A405-B0E1017B75F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8CD5AF51-61A5-4D75-9911-1B763E9AFB82}"/>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70A50967-FC51-4053-8A17-304B1750641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4F3F4510-E560-4943-806C-8A7BA918262D}"/>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277D7F7D-7C41-43DC-8DE2-71856EDC56D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B6CBB1F-794B-4B65-95CA-9D0CBB3331A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BC49BEFC-9330-4B94-8358-E5D0BBD34E55}"/>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5FADFAA3-AE9B-4D48-9B8E-66588F75D029}"/>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2193893D-6AD2-4CB8-8F73-4092B0714FC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9B48B451-9D07-49CB-85BC-9F67F7AC249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7272F37C-4CCB-439F-B382-95F522475C8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6CE325A2-42D6-4689-B971-9EE1C28ADD8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2A9F6CF6-1568-4F78-AA5A-82CBF482EC7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総務費は、前年度に比べ住民一人当たりのコストは</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19,238</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円減少しており、主な要因は前年度に比べ各基金の積立が減少したことによるものです。</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また、民生費は、住民一人当たり</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163,307</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円で、昨年度より減額となっており、類似団体との比較においても</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2,807</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円少なくなっている。主な要因は、令和３年度に実施した子育て世帯等臨時特別支援事業の終了等によるものです。</a:t>
          </a:r>
          <a:endParaRPr lang="ja-JP" altLang="ja-JP" sz="16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明朝" panose="02020600040205080304" pitchFamily="18" charset="-128"/>
              <a:ea typeface="ＭＳ Ｐ明朝" panose="02020600040205080304" pitchFamily="18" charset="-128"/>
            </a:rPr>
            <a:t>　令和４年度は、コロナ禍からの緩やかな景気回復傾向により町税等が増収となり、また、歳出面では新規事業を抑制したほか、コロナ禍により、各種イベントの開催を見送ったことにより、最終的に財政調整基金の取り崩しも行わなかったため、財政調整基金の残高は回復傾向となっている。</a:t>
          </a:r>
        </a:p>
        <a:p>
          <a:endParaRPr kumimoji="1" lang="ja-JP" altLang="en-US" sz="1300">
            <a:latin typeface="ＭＳ Ｐ明朝" panose="02020600040205080304" pitchFamily="18" charset="-128"/>
            <a:ea typeface="ＭＳ Ｐ明朝" panose="02020600040205080304"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明朝" panose="02020600040205080304" pitchFamily="18" charset="-128"/>
              <a:ea typeface="ＭＳ Ｐ明朝" panose="02020600040205080304" pitchFamily="18" charset="-128"/>
            </a:rPr>
            <a:t>　全会計において黒字を確保しているが、水道事業会計及び土地開発事業会計以外は、一般会計からの繰出金等で財源を補てんしながら財政運営を行っている。</a:t>
          </a:r>
        </a:p>
        <a:p>
          <a:r>
            <a:rPr kumimoji="1" lang="ja-JP" altLang="en-US" sz="1300">
              <a:latin typeface="ＭＳ Ｐ明朝" panose="02020600040205080304" pitchFamily="18" charset="-128"/>
              <a:ea typeface="ＭＳ Ｐ明朝" panose="02020600040205080304" pitchFamily="18" charset="-128"/>
            </a:rPr>
            <a:t>　今後さらに下水道事業会計への財源補てんが必要になってくる見込みであることから、経費の削減に取り組むとともに独立採算制の原則に立ち返った料金の値上げによる健全化により一般会計の負担減に努めていく。</a:t>
          </a:r>
        </a:p>
        <a:p>
          <a:endParaRPr kumimoji="1" lang="ja-JP" altLang="en-US" sz="1300">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7" zoomScaleNormal="77"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6826853</v>
      </c>
      <c r="BO4" s="371"/>
      <c r="BP4" s="371"/>
      <c r="BQ4" s="371"/>
      <c r="BR4" s="371"/>
      <c r="BS4" s="371"/>
      <c r="BT4" s="371"/>
      <c r="BU4" s="372"/>
      <c r="BV4" s="370">
        <v>7256830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6.4</v>
      </c>
      <c r="CU4" s="377"/>
      <c r="CV4" s="377"/>
      <c r="CW4" s="377"/>
      <c r="CX4" s="377"/>
      <c r="CY4" s="377"/>
      <c r="CZ4" s="377"/>
      <c r="DA4" s="378"/>
      <c r="DB4" s="376">
        <v>3.8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6579283</v>
      </c>
      <c r="BO5" s="408"/>
      <c r="BP5" s="408"/>
      <c r="BQ5" s="408"/>
      <c r="BR5" s="408"/>
      <c r="BS5" s="408"/>
      <c r="BT5" s="408"/>
      <c r="BU5" s="409"/>
      <c r="BV5" s="407">
        <v>7101339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87.6</v>
      </c>
      <c r="CU5" s="405"/>
      <c r="CV5" s="405"/>
      <c r="CW5" s="405"/>
      <c r="CX5" s="405"/>
      <c r="CY5" s="405"/>
      <c r="CZ5" s="405"/>
      <c r="DA5" s="406"/>
      <c r="DB5" s="404">
        <v>85.4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247570</v>
      </c>
      <c r="BO6" s="408"/>
      <c r="BP6" s="408"/>
      <c r="BQ6" s="408"/>
      <c r="BR6" s="408"/>
      <c r="BS6" s="408"/>
      <c r="BT6" s="408"/>
      <c r="BU6" s="409"/>
      <c r="BV6" s="407">
        <v>155491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88.8</v>
      </c>
      <c r="CU6" s="445"/>
      <c r="CV6" s="445"/>
      <c r="CW6" s="445"/>
      <c r="CX6" s="445"/>
      <c r="CY6" s="445"/>
      <c r="CZ6" s="445"/>
      <c r="DA6" s="446"/>
      <c r="DB6" s="444">
        <v>89.4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5078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3873716</v>
      </c>
      <c r="CU7" s="408"/>
      <c r="CV7" s="408"/>
      <c r="CW7" s="408"/>
      <c r="CX7" s="408"/>
      <c r="CY7" s="408"/>
      <c r="CZ7" s="408"/>
      <c r="DA7" s="409"/>
      <c r="DB7" s="407">
        <v>3950646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247570</v>
      </c>
      <c r="BO8" s="408"/>
      <c r="BP8" s="408"/>
      <c r="BQ8" s="408"/>
      <c r="BR8" s="408"/>
      <c r="BS8" s="408"/>
      <c r="BT8" s="408"/>
      <c r="BU8" s="409"/>
      <c r="BV8" s="407">
        <v>150413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0.37</v>
      </c>
      <c r="CU8" s="448"/>
      <c r="CV8" s="448"/>
      <c r="CW8" s="448"/>
      <c r="CX8" s="448"/>
      <c r="CY8" s="448"/>
      <c r="CZ8" s="448"/>
      <c r="DA8" s="449"/>
      <c r="DB8" s="447">
        <v>0.38</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11231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97157</v>
      </c>
      <c r="BO9" s="408"/>
      <c r="BP9" s="408"/>
      <c r="BQ9" s="408"/>
      <c r="BR9" s="408"/>
      <c r="BS9" s="408"/>
      <c r="BT9" s="408"/>
      <c r="BU9" s="409"/>
      <c r="BV9" s="407">
        <v>-985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12.8</v>
      </c>
      <c r="CU9" s="405"/>
      <c r="CV9" s="405"/>
      <c r="CW9" s="405"/>
      <c r="CX9" s="405"/>
      <c r="CY9" s="405"/>
      <c r="CZ9" s="405"/>
      <c r="DA9" s="406"/>
      <c r="DB9" s="404">
        <v>12.7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12300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36034</v>
      </c>
      <c r="BO10" s="408"/>
      <c r="BP10" s="408"/>
      <c r="BQ10" s="408"/>
      <c r="BR10" s="408"/>
      <c r="BS10" s="408"/>
      <c r="BT10" s="408"/>
      <c r="BU10" s="409"/>
      <c r="BV10" s="407">
        <v>238419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11119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111</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10981</v>
      </c>
      <c r="S13" s="492"/>
      <c r="T13" s="492"/>
      <c r="U13" s="492"/>
      <c r="V13" s="493"/>
      <c r="W13" s="423" t="s">
        <v>143</v>
      </c>
      <c r="X13" s="424"/>
      <c r="Y13" s="424"/>
      <c r="Z13" s="424"/>
      <c r="AA13" s="424"/>
      <c r="AB13" s="414"/>
      <c r="AC13" s="458">
        <v>194</v>
      </c>
      <c r="AD13" s="459"/>
      <c r="AE13" s="459"/>
      <c r="AF13" s="459"/>
      <c r="AG13" s="501"/>
      <c r="AH13" s="458">
        <v>196</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133191</v>
      </c>
      <c r="BO13" s="408"/>
      <c r="BP13" s="408"/>
      <c r="BQ13" s="408"/>
      <c r="BR13" s="408"/>
      <c r="BS13" s="408"/>
      <c r="BT13" s="408"/>
      <c r="BU13" s="409"/>
      <c r="BV13" s="407">
        <v>237434</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9.1</v>
      </c>
      <c r="CU13" s="405"/>
      <c r="CV13" s="405"/>
      <c r="CW13" s="405"/>
      <c r="CX13" s="405"/>
      <c r="CY13" s="405"/>
      <c r="CZ13" s="405"/>
      <c r="DA13" s="406"/>
      <c r="DB13" s="404">
        <v>8.9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11426</v>
      </c>
      <c r="S14" s="492"/>
      <c r="T14" s="492"/>
      <c r="U14" s="492"/>
      <c r="V14" s="493"/>
      <c r="W14" s="397"/>
      <c r="X14" s="398"/>
      <c r="Y14" s="398"/>
      <c r="Z14" s="398"/>
      <c r="AA14" s="398"/>
      <c r="AB14" s="387"/>
      <c r="AC14" s="494">
        <v>3.5</v>
      </c>
      <c r="AD14" s="495"/>
      <c r="AE14" s="495"/>
      <c r="AF14" s="495"/>
      <c r="AG14" s="496"/>
      <c r="AH14" s="494">
        <v>3.5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76.8</v>
      </c>
      <c r="CU14" s="506"/>
      <c r="CV14" s="506"/>
      <c r="CW14" s="506"/>
      <c r="CX14" s="506"/>
      <c r="CY14" s="506"/>
      <c r="CZ14" s="506"/>
      <c r="DA14" s="507"/>
      <c r="DB14" s="505">
        <v>79.900000000000006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11292</v>
      </c>
      <c r="S15" s="492"/>
      <c r="T15" s="492"/>
      <c r="U15" s="492"/>
      <c r="V15" s="493"/>
      <c r="W15" s="423" t="s">
        <v>150</v>
      </c>
      <c r="X15" s="424"/>
      <c r="Y15" s="424"/>
      <c r="Z15" s="424"/>
      <c r="AA15" s="424"/>
      <c r="AB15" s="414"/>
      <c r="AC15" s="458">
        <v>2179</v>
      </c>
      <c r="AD15" s="459"/>
      <c r="AE15" s="459"/>
      <c r="AF15" s="459"/>
      <c r="AG15" s="501"/>
      <c r="AH15" s="458">
        <v>2299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1286614</v>
      </c>
      <c r="BO15" s="371"/>
      <c r="BP15" s="371"/>
      <c r="BQ15" s="371"/>
      <c r="BR15" s="371"/>
      <c r="BS15" s="371"/>
      <c r="BT15" s="371"/>
      <c r="BU15" s="372"/>
      <c r="BV15" s="370">
        <v>1231351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39.4</v>
      </c>
      <c r="AD16" s="495"/>
      <c r="AE16" s="495"/>
      <c r="AF16" s="495"/>
      <c r="AG16" s="496"/>
      <c r="AH16" s="494">
        <v>41.2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3502362</v>
      </c>
      <c r="BO16" s="408"/>
      <c r="BP16" s="408"/>
      <c r="BQ16" s="408"/>
      <c r="BR16" s="408"/>
      <c r="BS16" s="408"/>
      <c r="BT16" s="408"/>
      <c r="BU16" s="409"/>
      <c r="BV16" s="407">
        <v>3485462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3154</v>
      </c>
      <c r="AD17" s="459"/>
      <c r="AE17" s="459"/>
      <c r="AF17" s="459"/>
      <c r="AG17" s="501"/>
      <c r="AH17" s="458">
        <v>3090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1608575</v>
      </c>
      <c r="BO17" s="408"/>
      <c r="BP17" s="408"/>
      <c r="BQ17" s="408"/>
      <c r="BR17" s="408"/>
      <c r="BS17" s="408"/>
      <c r="BT17" s="408"/>
      <c r="BU17" s="409"/>
      <c r="BV17" s="407">
        <v>1531583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82.67</v>
      </c>
      <c r="M18" s="531"/>
      <c r="N18" s="531"/>
      <c r="O18" s="531"/>
      <c r="P18" s="531"/>
      <c r="Q18" s="531"/>
      <c r="R18" s="532"/>
      <c r="S18" s="532"/>
      <c r="T18" s="532"/>
      <c r="U18" s="532"/>
      <c r="V18" s="533"/>
      <c r="W18" s="425"/>
      <c r="X18" s="426"/>
      <c r="Y18" s="426"/>
      <c r="Z18" s="426"/>
      <c r="AA18" s="426"/>
      <c r="AB18" s="417"/>
      <c r="AC18" s="534">
        <v>57.1</v>
      </c>
      <c r="AD18" s="535"/>
      <c r="AE18" s="535"/>
      <c r="AF18" s="535"/>
      <c r="AG18" s="536"/>
      <c r="AH18" s="534">
        <v>55.3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3436451</v>
      </c>
      <c r="BO18" s="408"/>
      <c r="BP18" s="408"/>
      <c r="BQ18" s="408"/>
      <c r="BR18" s="408"/>
      <c r="BS18" s="408"/>
      <c r="BT18" s="408"/>
      <c r="BU18" s="409"/>
      <c r="BV18" s="407">
        <v>3491554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136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4643095</v>
      </c>
      <c r="BO19" s="408"/>
      <c r="BP19" s="408"/>
      <c r="BQ19" s="408"/>
      <c r="BR19" s="408"/>
      <c r="BS19" s="408"/>
      <c r="BT19" s="408"/>
      <c r="BU19" s="409"/>
      <c r="BV19" s="407">
        <v>4762915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4324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6512639</v>
      </c>
      <c r="BO22" s="371"/>
      <c r="BP22" s="371"/>
      <c r="BQ22" s="371"/>
      <c r="BR22" s="371"/>
      <c r="BS22" s="371"/>
      <c r="BT22" s="371"/>
      <c r="BU22" s="372"/>
      <c r="BV22" s="370">
        <v>6603020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5071745</v>
      </c>
      <c r="BO23" s="408"/>
      <c r="BP23" s="408"/>
      <c r="BQ23" s="408"/>
      <c r="BR23" s="408"/>
      <c r="BS23" s="408"/>
      <c r="BT23" s="408"/>
      <c r="BU23" s="409"/>
      <c r="BV23" s="407">
        <v>4988478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6723</v>
      </c>
      <c r="R24" s="459"/>
      <c r="S24" s="459"/>
      <c r="T24" s="459"/>
      <c r="U24" s="459"/>
      <c r="V24" s="501"/>
      <c r="W24" s="553"/>
      <c r="X24" s="554"/>
      <c r="Y24" s="555"/>
      <c r="Z24" s="457" t="s">
        <v>175</v>
      </c>
      <c r="AA24" s="437"/>
      <c r="AB24" s="437"/>
      <c r="AC24" s="437"/>
      <c r="AD24" s="437"/>
      <c r="AE24" s="437"/>
      <c r="AF24" s="437"/>
      <c r="AG24" s="438"/>
      <c r="AH24" s="458">
        <v>97</v>
      </c>
      <c r="AI24" s="459"/>
      <c r="AJ24" s="459"/>
      <c r="AK24" s="459"/>
      <c r="AL24" s="501"/>
      <c r="AM24" s="458">
        <v>304968</v>
      </c>
      <c r="AN24" s="459"/>
      <c r="AO24" s="459"/>
      <c r="AP24" s="459"/>
      <c r="AQ24" s="459"/>
      <c r="AR24" s="501"/>
      <c r="AS24" s="458">
        <v>3144</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4038980</v>
      </c>
      <c r="BO24" s="408"/>
      <c r="BP24" s="408"/>
      <c r="BQ24" s="408"/>
      <c r="BR24" s="408"/>
      <c r="BS24" s="408"/>
      <c r="BT24" s="408"/>
      <c r="BU24" s="409"/>
      <c r="BV24" s="407">
        <v>3939258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5729</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180</v>
      </c>
      <c r="AN25" s="459"/>
      <c r="AO25" s="459"/>
      <c r="AP25" s="459"/>
      <c r="AQ25" s="459"/>
      <c r="AR25" s="501"/>
      <c r="AS25" s="458" t="s">
        <v>180</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106021</v>
      </c>
      <c r="BO25" s="371"/>
      <c r="BP25" s="371"/>
      <c r="BQ25" s="371"/>
      <c r="BR25" s="371"/>
      <c r="BS25" s="371"/>
      <c r="BT25" s="371"/>
      <c r="BU25" s="372"/>
      <c r="BV25" s="370">
        <v>25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5301</v>
      </c>
      <c r="R26" s="459"/>
      <c r="S26" s="459"/>
      <c r="T26" s="459"/>
      <c r="U26" s="459"/>
      <c r="V26" s="501"/>
      <c r="W26" s="553"/>
      <c r="X26" s="554"/>
      <c r="Y26" s="555"/>
      <c r="Z26" s="457" t="s">
        <v>183</v>
      </c>
      <c r="AA26" s="559"/>
      <c r="AB26" s="559"/>
      <c r="AC26" s="559"/>
      <c r="AD26" s="559"/>
      <c r="AE26" s="559"/>
      <c r="AF26" s="559"/>
      <c r="AG26" s="560"/>
      <c r="AH26" s="458">
        <v>11</v>
      </c>
      <c r="AI26" s="459"/>
      <c r="AJ26" s="459"/>
      <c r="AK26" s="459"/>
      <c r="AL26" s="501"/>
      <c r="AM26" s="458">
        <v>36784</v>
      </c>
      <c r="AN26" s="459"/>
      <c r="AO26" s="459"/>
      <c r="AP26" s="459"/>
      <c r="AQ26" s="459"/>
      <c r="AR26" s="501"/>
      <c r="AS26" s="458">
        <v>3344</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3350</v>
      </c>
      <c r="R27" s="459"/>
      <c r="S27" s="459"/>
      <c r="T27" s="459"/>
      <c r="U27" s="459"/>
      <c r="V27" s="501"/>
      <c r="W27" s="553"/>
      <c r="X27" s="554"/>
      <c r="Y27" s="555"/>
      <c r="Z27" s="457" t="s">
        <v>186</v>
      </c>
      <c r="AA27" s="437"/>
      <c r="AB27" s="437"/>
      <c r="AC27" s="437"/>
      <c r="AD27" s="437"/>
      <c r="AE27" s="437"/>
      <c r="AF27" s="437"/>
      <c r="AG27" s="438"/>
      <c r="AH27" s="458">
        <v>8</v>
      </c>
      <c r="AI27" s="459"/>
      <c r="AJ27" s="459"/>
      <c r="AK27" s="459"/>
      <c r="AL27" s="501"/>
      <c r="AM27" s="458">
        <v>21536</v>
      </c>
      <c r="AN27" s="459"/>
      <c r="AO27" s="459"/>
      <c r="AP27" s="459"/>
      <c r="AQ27" s="459"/>
      <c r="AR27" s="501"/>
      <c r="AS27" s="458">
        <v>2692</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66950</v>
      </c>
      <c r="BO27" s="527"/>
      <c r="BP27" s="527"/>
      <c r="BQ27" s="527"/>
      <c r="BR27" s="527"/>
      <c r="BS27" s="527"/>
      <c r="BT27" s="527"/>
      <c r="BU27" s="528"/>
      <c r="BV27" s="526">
        <v>66919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2450</v>
      </c>
      <c r="R28" s="459"/>
      <c r="S28" s="459"/>
      <c r="T28" s="459"/>
      <c r="U28" s="459"/>
      <c r="V28" s="501"/>
      <c r="W28" s="553"/>
      <c r="X28" s="554"/>
      <c r="Y28" s="555"/>
      <c r="Z28" s="457" t="s">
        <v>189</v>
      </c>
      <c r="AA28" s="437"/>
      <c r="AB28" s="437"/>
      <c r="AC28" s="437"/>
      <c r="AD28" s="437"/>
      <c r="AE28" s="437"/>
      <c r="AF28" s="437"/>
      <c r="AG28" s="438"/>
      <c r="AH28" s="458" t="s">
        <v>180</v>
      </c>
      <c r="AI28" s="459"/>
      <c r="AJ28" s="459"/>
      <c r="AK28" s="459"/>
      <c r="AL28" s="501"/>
      <c r="AM28" s="458" t="s">
        <v>190</v>
      </c>
      <c r="AN28" s="459"/>
      <c r="AO28" s="459"/>
      <c r="AP28" s="459"/>
      <c r="AQ28" s="459"/>
      <c r="AR28" s="501"/>
      <c r="AS28" s="458" t="s">
        <v>179</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915919</v>
      </c>
      <c r="BO28" s="371"/>
      <c r="BP28" s="371"/>
      <c r="BQ28" s="371"/>
      <c r="BR28" s="371"/>
      <c r="BS28" s="371"/>
      <c r="BT28" s="371"/>
      <c r="BU28" s="372"/>
      <c r="BV28" s="370">
        <v>879885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10</v>
      </c>
      <c r="M29" s="459"/>
      <c r="N29" s="459"/>
      <c r="O29" s="459"/>
      <c r="P29" s="501"/>
      <c r="Q29" s="458">
        <v>2250</v>
      </c>
      <c r="R29" s="459"/>
      <c r="S29" s="459"/>
      <c r="T29" s="459"/>
      <c r="U29" s="459"/>
      <c r="V29" s="501"/>
      <c r="W29" s="556"/>
      <c r="X29" s="557"/>
      <c r="Y29" s="558"/>
      <c r="Z29" s="457" t="s">
        <v>193</v>
      </c>
      <c r="AA29" s="437"/>
      <c r="AB29" s="437"/>
      <c r="AC29" s="437"/>
      <c r="AD29" s="437"/>
      <c r="AE29" s="437"/>
      <c r="AF29" s="437"/>
      <c r="AG29" s="438"/>
      <c r="AH29" s="458">
        <v>105</v>
      </c>
      <c r="AI29" s="459"/>
      <c r="AJ29" s="459"/>
      <c r="AK29" s="459"/>
      <c r="AL29" s="501"/>
      <c r="AM29" s="458">
        <v>326504</v>
      </c>
      <c r="AN29" s="459"/>
      <c r="AO29" s="459"/>
      <c r="AP29" s="459"/>
      <c r="AQ29" s="459"/>
      <c r="AR29" s="501"/>
      <c r="AS29" s="458">
        <v>3110</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53096</v>
      </c>
      <c r="BO29" s="408"/>
      <c r="BP29" s="408"/>
      <c r="BQ29" s="408"/>
      <c r="BR29" s="408"/>
      <c r="BS29" s="408"/>
      <c r="BT29" s="408"/>
      <c r="BU29" s="409"/>
      <c r="BV29" s="407">
        <v>53044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96.5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1310626</v>
      </c>
      <c r="BO30" s="527"/>
      <c r="BP30" s="527"/>
      <c r="BQ30" s="527"/>
      <c r="BR30" s="527"/>
      <c r="BS30" s="527"/>
      <c r="BT30" s="527"/>
      <c r="BU30" s="528"/>
      <c r="BV30" s="526">
        <v>1052656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203</v>
      </c>
      <c r="X33" s="396"/>
      <c r="Y33" s="396"/>
      <c r="Z33" s="396"/>
      <c r="AA33" s="396"/>
      <c r="AB33" s="396"/>
      <c r="AC33" s="396"/>
      <c r="AD33" s="396"/>
      <c r="AE33" s="396"/>
      <c r="AF33" s="396"/>
      <c r="AG33" s="396"/>
      <c r="AH33" s="396"/>
      <c r="AI33" s="396"/>
      <c r="AJ33" s="396"/>
      <c r="AK33" s="396"/>
      <c r="AL33" s="206"/>
      <c r="AM33" s="431" t="s">
        <v>205</v>
      </c>
      <c r="AN33" s="431"/>
      <c r="AO33" s="396" t="s">
        <v>203</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205</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土地開発事業会計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学校給食特別会計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qrxPGpEItoGTa+nm/Imq3BK2YAIQSF8yqIJVCY1Nb8hXzcr4YDr/n9xYv5f8SJKhWnwr0yQUJ20A6H7cBNsgIg==" saltValue="XbXD3jkDMIWERbEPKuwEf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4" zoomScaleNormal="74"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563</v>
      </c>
      <c r="D34" s="1151"/>
      <c r="E34" s="1152"/>
      <c r="F34" s="32">
        <v>18.34</v>
      </c>
      <c r="G34" s="33">
        <v>19.739999999999998</v>
      </c>
      <c r="H34" s="33">
        <v>19.72</v>
      </c>
      <c r="I34" s="33">
        <v>19.39</v>
      </c>
      <c r="J34" s="34">
        <v>20.62</v>
      </c>
      <c r="K34" s="22"/>
      <c r="L34" s="22"/>
      <c r="M34" s="22"/>
      <c r="N34" s="22"/>
      <c r="O34" s="22"/>
      <c r="P34" s="22"/>
    </row>
    <row r="35" spans="1:16" ht="39" customHeight="1" x14ac:dyDescent="0.2">
      <c r="A35" s="22"/>
      <c r="B35" s="35"/>
      <c r="C35" s="1145" t="s">
        <v>564</v>
      </c>
      <c r="D35" s="1146"/>
      <c r="E35" s="1147"/>
      <c r="F35" s="36">
        <v>1.91</v>
      </c>
      <c r="G35" s="37">
        <v>1.47</v>
      </c>
      <c r="H35" s="37">
        <v>4.0599999999999996</v>
      </c>
      <c r="I35" s="37">
        <v>3.79</v>
      </c>
      <c r="J35" s="38">
        <v>6.38</v>
      </c>
      <c r="K35" s="22"/>
      <c r="L35" s="22"/>
      <c r="M35" s="22"/>
      <c r="N35" s="22"/>
      <c r="O35" s="22"/>
      <c r="P35" s="22"/>
    </row>
    <row r="36" spans="1:16" ht="39" customHeight="1" x14ac:dyDescent="0.2">
      <c r="A36" s="22"/>
      <c r="B36" s="35"/>
      <c r="C36" s="1145" t="s">
        <v>565</v>
      </c>
      <c r="D36" s="1146"/>
      <c r="E36" s="1147"/>
      <c r="F36" s="36">
        <v>2.72</v>
      </c>
      <c r="G36" s="37">
        <v>2.78</v>
      </c>
      <c r="H36" s="37">
        <v>2.75</v>
      </c>
      <c r="I36" s="37">
        <v>3.03</v>
      </c>
      <c r="J36" s="38">
        <v>3.41</v>
      </c>
      <c r="K36" s="22"/>
      <c r="L36" s="22"/>
      <c r="M36" s="22"/>
      <c r="N36" s="22"/>
      <c r="O36" s="22"/>
      <c r="P36" s="22"/>
    </row>
    <row r="37" spans="1:16" ht="39" customHeight="1" x14ac:dyDescent="0.2">
      <c r="A37" s="22"/>
      <c r="B37" s="35"/>
      <c r="C37" s="1145" t="s">
        <v>566</v>
      </c>
      <c r="D37" s="1146"/>
      <c r="E37" s="1147"/>
      <c r="F37" s="36">
        <v>1.63</v>
      </c>
      <c r="G37" s="37">
        <v>1.94</v>
      </c>
      <c r="H37" s="37">
        <v>2.41</v>
      </c>
      <c r="I37" s="37">
        <v>2.58</v>
      </c>
      <c r="J37" s="38">
        <v>2.64</v>
      </c>
      <c r="K37" s="22"/>
      <c r="L37" s="22"/>
      <c r="M37" s="22"/>
      <c r="N37" s="22"/>
      <c r="O37" s="22"/>
      <c r="P37" s="22"/>
    </row>
    <row r="38" spans="1:16" ht="39" customHeight="1" x14ac:dyDescent="0.2">
      <c r="A38" s="22"/>
      <c r="B38" s="35"/>
      <c r="C38" s="1145" t="s">
        <v>567</v>
      </c>
      <c r="D38" s="1146"/>
      <c r="E38" s="1147"/>
      <c r="F38" s="36">
        <v>0.93</v>
      </c>
      <c r="G38" s="37">
        <v>1.35</v>
      </c>
      <c r="H38" s="37">
        <v>1.23</v>
      </c>
      <c r="I38" s="37">
        <v>1.99</v>
      </c>
      <c r="J38" s="38">
        <v>1.53</v>
      </c>
      <c r="K38" s="22"/>
      <c r="L38" s="22"/>
      <c r="M38" s="22"/>
      <c r="N38" s="22"/>
      <c r="O38" s="22"/>
      <c r="P38" s="22"/>
    </row>
    <row r="39" spans="1:16" ht="39" customHeight="1" x14ac:dyDescent="0.2">
      <c r="A39" s="22"/>
      <c r="B39" s="35"/>
      <c r="C39" s="1145" t="s">
        <v>568</v>
      </c>
      <c r="D39" s="1146"/>
      <c r="E39" s="1147"/>
      <c r="F39" s="36">
        <v>1.22</v>
      </c>
      <c r="G39" s="37">
        <v>0.47</v>
      </c>
      <c r="H39" s="37">
        <v>0.28999999999999998</v>
      </c>
      <c r="I39" s="37">
        <v>0.55000000000000004</v>
      </c>
      <c r="J39" s="38">
        <v>0.6</v>
      </c>
      <c r="K39" s="22"/>
      <c r="L39" s="22"/>
      <c r="M39" s="22"/>
      <c r="N39" s="22"/>
      <c r="O39" s="22"/>
      <c r="P39" s="22"/>
    </row>
    <row r="40" spans="1:16" ht="39" customHeight="1" x14ac:dyDescent="0.2">
      <c r="A40" s="22"/>
      <c r="B40" s="35"/>
      <c r="C40" s="1145" t="s">
        <v>569</v>
      </c>
      <c r="D40" s="1146"/>
      <c r="E40" s="1147"/>
      <c r="F40" s="36">
        <v>0.08</v>
      </c>
      <c r="G40" s="37">
        <v>0.04</v>
      </c>
      <c r="H40" s="37">
        <v>0.09</v>
      </c>
      <c r="I40" s="37">
        <v>0.05</v>
      </c>
      <c r="J40" s="38">
        <v>0.04</v>
      </c>
      <c r="K40" s="22"/>
      <c r="L40" s="22"/>
      <c r="M40" s="22"/>
      <c r="N40" s="22"/>
      <c r="O40" s="22"/>
      <c r="P40" s="22"/>
    </row>
    <row r="41" spans="1:16" ht="39" customHeight="1" x14ac:dyDescent="0.2">
      <c r="A41" s="22"/>
      <c r="B41" s="35"/>
      <c r="C41" s="1145" t="s">
        <v>570</v>
      </c>
      <c r="D41" s="1146"/>
      <c r="E41" s="1147"/>
      <c r="F41" s="36">
        <v>0</v>
      </c>
      <c r="G41" s="37">
        <v>0</v>
      </c>
      <c r="H41" s="37">
        <v>0</v>
      </c>
      <c r="I41" s="37">
        <v>0</v>
      </c>
      <c r="J41" s="38">
        <v>0</v>
      </c>
      <c r="K41" s="22"/>
      <c r="L41" s="22"/>
      <c r="M41" s="22"/>
      <c r="N41" s="22"/>
      <c r="O41" s="22"/>
      <c r="P41" s="22"/>
    </row>
    <row r="42" spans="1:16" ht="39" customHeight="1" x14ac:dyDescent="0.2">
      <c r="A42" s="22"/>
      <c r="B42" s="39"/>
      <c r="C42" s="1145" t="s">
        <v>571</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572</v>
      </c>
      <c r="D43" s="1149"/>
      <c r="E43" s="1150"/>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WPqNOcNOpY7kuhjoxA+Bqdbly+xjdMTwrROh1YOmKd1+PZdFrRTKkVanIOQEpnixldZghHtQjOF0NgDKdlyIQ==" saltValue="RrXrYy1bF677BX5Pmnxt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 zoomScale="72" zoomScaleNormal="72" zoomScaleSheetLayoutView="55" workbookViewId="0">
      <selection activeCell="D64" sqref="D6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562</v>
      </c>
      <c r="L45" s="60">
        <v>567</v>
      </c>
      <c r="M45" s="60">
        <v>558</v>
      </c>
      <c r="N45" s="60">
        <v>603</v>
      </c>
      <c r="O45" s="61">
        <v>593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15</v>
      </c>
      <c r="F48" s="1161"/>
      <c r="G48" s="1161"/>
      <c r="H48" s="1161"/>
      <c r="I48" s="1161"/>
      <c r="J48" s="1162"/>
      <c r="K48" s="63">
        <v>139</v>
      </c>
      <c r="L48" s="64">
        <v>145</v>
      </c>
      <c r="M48" s="64">
        <v>150</v>
      </c>
      <c r="N48" s="64">
        <v>163</v>
      </c>
      <c r="O48" s="65">
        <v>165</v>
      </c>
      <c r="P48" s="48"/>
      <c r="Q48" s="48"/>
      <c r="R48" s="48"/>
      <c r="S48" s="48"/>
      <c r="T48" s="48"/>
      <c r="U48" s="48"/>
    </row>
    <row r="49" spans="1:21" ht="30.75" customHeight="1" x14ac:dyDescent="0.2">
      <c r="A49" s="48"/>
      <c r="B49" s="1155"/>
      <c r="C49" s="1156"/>
      <c r="D49" s="62"/>
      <c r="E49" s="1161" t="s">
        <v>16</v>
      </c>
      <c r="F49" s="1161"/>
      <c r="G49" s="1161"/>
      <c r="H49" s="1161"/>
      <c r="I49" s="1161"/>
      <c r="J49" s="1162"/>
      <c r="K49" s="63">
        <v>42</v>
      </c>
      <c r="L49" s="64">
        <v>16</v>
      </c>
      <c r="M49" s="64">
        <v>16</v>
      </c>
      <c r="N49" s="64">
        <v>9</v>
      </c>
      <c r="O49" s="65">
        <v>3</v>
      </c>
      <c r="P49" s="48"/>
      <c r="Q49" s="48"/>
      <c r="R49" s="48"/>
      <c r="S49" s="48"/>
      <c r="T49" s="48"/>
      <c r="U49" s="48"/>
    </row>
    <row r="50" spans="1:21" ht="30.75" customHeight="1" x14ac:dyDescent="0.2">
      <c r="A50" s="48"/>
      <c r="B50" s="1155"/>
      <c r="C50" s="1156"/>
      <c r="D50" s="62"/>
      <c r="E50" s="1161" t="s">
        <v>17</v>
      </c>
      <c r="F50" s="1161"/>
      <c r="G50" s="1161"/>
      <c r="H50" s="1161"/>
      <c r="I50" s="1161"/>
      <c r="J50" s="1162"/>
      <c r="K50" s="63">
        <v>24</v>
      </c>
      <c r="L50" s="64">
        <v>0</v>
      </c>
      <c r="M50" s="64">
        <v>0</v>
      </c>
      <c r="N50" s="64">
        <v>0</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1</v>
      </c>
      <c r="M51" s="64">
        <v>0</v>
      </c>
      <c r="N51" s="64">
        <v>0</v>
      </c>
      <c r="O51" s="65" t="s">
        <v>516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478</v>
      </c>
      <c r="L52" s="64">
        <v>457</v>
      </c>
      <c r="M52" s="64">
        <v>435</v>
      </c>
      <c r="N52" s="64">
        <v>446</v>
      </c>
      <c r="O52" s="65">
        <v>441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289</v>
      </c>
      <c r="L53" s="69">
        <v>272</v>
      </c>
      <c r="M53" s="69">
        <v>289</v>
      </c>
      <c r="N53" s="69">
        <v>329</v>
      </c>
      <c r="O53" s="70">
        <v>320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tnKd0D19KagAc7n+OXcaluaUN0xNCbwjOqyxmg7Ss2H12idzegNrGypqU8MvTVo59/M0ICbhyXiF7Qlf7epmg==" saltValue="ED3368vtXzxy2VTW9pbxY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7" zoomScaleNormal="67" zoomScaleSheetLayoutView="100" workbookViewId="0">
      <selection activeCell="E54" sqref="E54"/>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84" t="s">
        <v>32</v>
      </c>
      <c r="C41" s="1185"/>
      <c r="D41" s="105"/>
      <c r="E41" s="1190" t="s">
        <v>33</v>
      </c>
      <c r="F41" s="1190"/>
      <c r="G41" s="1190"/>
      <c r="H41" s="1191"/>
      <c r="I41" s="355">
        <v>6325</v>
      </c>
      <c r="J41" s="356">
        <v>6265</v>
      </c>
      <c r="K41" s="356">
        <v>6602</v>
      </c>
      <c r="L41" s="356">
        <v>6603</v>
      </c>
      <c r="M41" s="357">
        <v>6513</v>
      </c>
    </row>
    <row r="42" spans="2:13" ht="27.75" customHeight="1" x14ac:dyDescent="0.2">
      <c r="B42" s="1186"/>
      <c r="C42" s="1187"/>
      <c r="D42" s="106"/>
      <c r="E42" s="1192" t="s">
        <v>34</v>
      </c>
      <c r="F42" s="1192"/>
      <c r="G42" s="1192"/>
      <c r="H42" s="1193"/>
      <c r="I42" s="358">
        <v>1</v>
      </c>
      <c r="J42" s="359">
        <v>5</v>
      </c>
      <c r="K42" s="359">
        <v>0</v>
      </c>
      <c r="L42" s="359">
        <v>0</v>
      </c>
      <c r="M42" s="360" t="s">
        <v>516</v>
      </c>
    </row>
    <row r="43" spans="2:13" ht="27.75" customHeight="1" x14ac:dyDescent="0.2">
      <c r="B43" s="1186"/>
      <c r="C43" s="1187"/>
      <c r="D43" s="106"/>
      <c r="E43" s="1192" t="s">
        <v>35</v>
      </c>
      <c r="F43" s="1192"/>
      <c r="G43" s="1192"/>
      <c r="H43" s="1193"/>
      <c r="I43" s="358">
        <v>3142</v>
      </c>
      <c r="J43" s="359">
        <v>3254</v>
      </c>
      <c r="K43" s="359">
        <v>3368</v>
      </c>
      <c r="L43" s="359">
        <v>3672</v>
      </c>
      <c r="M43" s="360">
        <v>3991</v>
      </c>
    </row>
    <row r="44" spans="2:13" ht="27.75" customHeight="1" x14ac:dyDescent="0.2">
      <c r="B44" s="1186"/>
      <c r="C44" s="1187"/>
      <c r="D44" s="106"/>
      <c r="E44" s="1192" t="s">
        <v>36</v>
      </c>
      <c r="F44" s="1192"/>
      <c r="G44" s="1192"/>
      <c r="H44" s="1193"/>
      <c r="I44" s="358">
        <v>40</v>
      </c>
      <c r="J44" s="359">
        <v>25</v>
      </c>
      <c r="K44" s="359">
        <v>9</v>
      </c>
      <c r="L44" s="359">
        <v>15</v>
      </c>
      <c r="M44" s="360">
        <v>12</v>
      </c>
    </row>
    <row r="45" spans="2:13" ht="27.75" customHeight="1" x14ac:dyDescent="0.2">
      <c r="B45" s="1186"/>
      <c r="C45" s="1187"/>
      <c r="D45" s="106"/>
      <c r="E45" s="1192" t="s">
        <v>37</v>
      </c>
      <c r="F45" s="1192"/>
      <c r="G45" s="1192"/>
      <c r="H45" s="1193"/>
      <c r="I45" s="358">
        <v>948</v>
      </c>
      <c r="J45" s="359">
        <v>898</v>
      </c>
      <c r="K45" s="359">
        <v>913</v>
      </c>
      <c r="L45" s="359">
        <v>842</v>
      </c>
      <c r="M45" s="360">
        <v>827</v>
      </c>
    </row>
    <row r="46" spans="2:13" ht="27.75" customHeight="1" x14ac:dyDescent="0.2">
      <c r="B46" s="1186"/>
      <c r="C46" s="1187"/>
      <c r="D46" s="107"/>
      <c r="E46" s="1192" t="s">
        <v>38</v>
      </c>
      <c r="F46" s="1192"/>
      <c r="G46" s="1192"/>
      <c r="H46" s="1193"/>
      <c r="I46" s="358" t="s">
        <v>516</v>
      </c>
      <c r="J46" s="359" t="s">
        <v>516</v>
      </c>
      <c r="K46" s="359" t="s">
        <v>516</v>
      </c>
      <c r="L46" s="359" t="s">
        <v>516</v>
      </c>
      <c r="M46" s="360" t="s">
        <v>516</v>
      </c>
    </row>
    <row r="47" spans="2:13" ht="27.75" customHeight="1" x14ac:dyDescent="0.2">
      <c r="B47" s="1186"/>
      <c r="C47" s="1187"/>
      <c r="D47" s="108"/>
      <c r="E47" s="1194" t="s">
        <v>39</v>
      </c>
      <c r="F47" s="1195"/>
      <c r="G47" s="1195"/>
      <c r="H47" s="1196"/>
      <c r="I47" s="358" t="s">
        <v>516</v>
      </c>
      <c r="J47" s="359" t="s">
        <v>516</v>
      </c>
      <c r="K47" s="359" t="s">
        <v>516</v>
      </c>
      <c r="L47" s="359" t="s">
        <v>516</v>
      </c>
      <c r="M47" s="360" t="s">
        <v>516</v>
      </c>
    </row>
    <row r="48" spans="2:13" ht="27.75" customHeight="1" x14ac:dyDescent="0.2">
      <c r="B48" s="1186"/>
      <c r="C48" s="1187"/>
      <c r="D48" s="106"/>
      <c r="E48" s="1192" t="s">
        <v>40</v>
      </c>
      <c r="F48" s="1192"/>
      <c r="G48" s="1192"/>
      <c r="H48" s="1193"/>
      <c r="I48" s="358" t="s">
        <v>516</v>
      </c>
      <c r="J48" s="359" t="s">
        <v>516</v>
      </c>
      <c r="K48" s="359" t="s">
        <v>516</v>
      </c>
      <c r="L48" s="359" t="s">
        <v>516</v>
      </c>
      <c r="M48" s="360" t="s">
        <v>516</v>
      </c>
    </row>
    <row r="49" spans="2:13" ht="27.75" customHeight="1" x14ac:dyDescent="0.2">
      <c r="B49" s="1188"/>
      <c r="C49" s="1189"/>
      <c r="D49" s="106"/>
      <c r="E49" s="1192" t="s">
        <v>41</v>
      </c>
      <c r="F49" s="1192"/>
      <c r="G49" s="1192"/>
      <c r="H49" s="1193"/>
      <c r="I49" s="358" t="s">
        <v>516</v>
      </c>
      <c r="J49" s="359" t="s">
        <v>516</v>
      </c>
      <c r="K49" s="359" t="s">
        <v>516</v>
      </c>
      <c r="L49" s="359" t="s">
        <v>516</v>
      </c>
      <c r="M49" s="360" t="s">
        <v>516</v>
      </c>
    </row>
    <row r="50" spans="2:13" ht="27.75" customHeight="1" x14ac:dyDescent="0.2">
      <c r="B50" s="1197" t="s">
        <v>42</v>
      </c>
      <c r="C50" s="1198"/>
      <c r="D50" s="109"/>
      <c r="E50" s="1192" t="s">
        <v>43</v>
      </c>
      <c r="F50" s="1192"/>
      <c r="G50" s="1192"/>
      <c r="H50" s="1193"/>
      <c r="I50" s="358">
        <v>1891</v>
      </c>
      <c r="J50" s="359">
        <v>1848</v>
      </c>
      <c r="K50" s="359">
        <v>1960</v>
      </c>
      <c r="L50" s="359">
        <v>2492</v>
      </c>
      <c r="M50" s="360">
        <v>2846</v>
      </c>
    </row>
    <row r="51" spans="2:13" ht="27.75" customHeight="1" x14ac:dyDescent="0.2">
      <c r="B51" s="1186"/>
      <c r="C51" s="1187"/>
      <c r="D51" s="106"/>
      <c r="E51" s="1192" t="s">
        <v>44</v>
      </c>
      <c r="F51" s="1192"/>
      <c r="G51" s="1192"/>
      <c r="H51" s="1193"/>
      <c r="I51" s="358">
        <v>2</v>
      </c>
      <c r="J51" s="359">
        <v>1</v>
      </c>
      <c r="K51" s="359">
        <v>0</v>
      </c>
      <c r="L51" s="359" t="s">
        <v>516</v>
      </c>
      <c r="M51" s="360" t="s">
        <v>516</v>
      </c>
    </row>
    <row r="52" spans="2:13" ht="27.75" customHeight="1" x14ac:dyDescent="0.2">
      <c r="B52" s="1188"/>
      <c r="C52" s="1189"/>
      <c r="D52" s="106"/>
      <c r="E52" s="1192" t="s">
        <v>45</v>
      </c>
      <c r="F52" s="1192"/>
      <c r="G52" s="1192"/>
      <c r="H52" s="1193"/>
      <c r="I52" s="358">
        <v>5775</v>
      </c>
      <c r="J52" s="359">
        <v>5649</v>
      </c>
      <c r="K52" s="359">
        <v>5874</v>
      </c>
      <c r="L52" s="359">
        <v>5837</v>
      </c>
      <c r="M52" s="360">
        <v>5860</v>
      </c>
    </row>
    <row r="53" spans="2:13" ht="27.75" customHeight="1" thickBot="1" x14ac:dyDescent="0.25">
      <c r="B53" s="1199" t="s">
        <v>46</v>
      </c>
      <c r="C53" s="1200"/>
      <c r="D53" s="110"/>
      <c r="E53" s="1201" t="s">
        <v>47</v>
      </c>
      <c r="F53" s="1201"/>
      <c r="G53" s="1201"/>
      <c r="H53" s="1202"/>
      <c r="I53" s="361">
        <v>2789</v>
      </c>
      <c r="J53" s="362">
        <v>2950</v>
      </c>
      <c r="K53" s="362">
        <v>3057</v>
      </c>
      <c r="L53" s="362">
        <v>2802</v>
      </c>
      <c r="M53" s="363">
        <v>2637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K3f37IXTvxlscf0Q4vfFCZGcCxPz/FfVwOPoD3KGdCgcQMY/wK2PlX71X/7eNqa0w4HMyVdyEbfeJ8tEQPr1Q==" saltValue="1LlC0dR1Y880jxCoHGRd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3" zoomScaleNormal="53" zoomScaleSheetLayoutView="100" workbookViewId="0">
      <selection activeCell="C59" sqref="C59:E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50</v>
      </c>
      <c r="D55" s="1211"/>
      <c r="E55" s="1212"/>
      <c r="F55" s="122">
        <v>641</v>
      </c>
      <c r="G55" s="122">
        <v>880</v>
      </c>
      <c r="H55" s="123">
        <v>916</v>
      </c>
    </row>
    <row r="56" spans="2:8" ht="52.5" customHeight="1" x14ac:dyDescent="0.2">
      <c r="B56" s="124"/>
      <c r="C56" s="1213" t="s">
        <v>51</v>
      </c>
      <c r="D56" s="1213"/>
      <c r="E56" s="1214"/>
      <c r="F56" s="125">
        <v>3</v>
      </c>
      <c r="G56" s="125">
        <v>53</v>
      </c>
      <c r="H56" s="126">
        <v>53</v>
      </c>
    </row>
    <row r="57" spans="2:8" ht="53.25" customHeight="1" x14ac:dyDescent="0.2">
      <c r="B57" s="124"/>
      <c r="C57" s="1215" t="s">
        <v>52</v>
      </c>
      <c r="D57" s="1215"/>
      <c r="E57" s="1216"/>
      <c r="F57" s="127">
        <v>819</v>
      </c>
      <c r="G57" s="127">
        <v>1053</v>
      </c>
      <c r="H57" s="128">
        <v>1311</v>
      </c>
    </row>
    <row r="58" spans="2:8" ht="45.75" customHeight="1" x14ac:dyDescent="0.2">
      <c r="B58" s="129"/>
      <c r="C58" s="1203" t="s">
        <v>579</v>
      </c>
      <c r="D58" s="1204"/>
      <c r="E58" s="1205"/>
      <c r="F58" s="130">
        <v>632</v>
      </c>
      <c r="G58" s="130">
        <v>808</v>
      </c>
      <c r="H58" s="131">
        <v>979</v>
      </c>
    </row>
    <row r="59" spans="2:8" ht="45.75" customHeight="1" x14ac:dyDescent="0.2">
      <c r="B59" s="129"/>
      <c r="C59" s="1203" t="s">
        <v>581</v>
      </c>
      <c r="D59" s="1204"/>
      <c r="E59" s="1205"/>
      <c r="F59" s="130" t="s">
        <v>584</v>
      </c>
      <c r="G59" s="130">
        <v>50</v>
      </c>
      <c r="H59" s="131">
        <v>130</v>
      </c>
    </row>
    <row r="60" spans="2:8" ht="45.75" customHeight="1" x14ac:dyDescent="0.2">
      <c r="B60" s="129"/>
      <c r="C60" s="1203" t="s">
        <v>580</v>
      </c>
      <c r="D60" s="1204"/>
      <c r="E60" s="1205"/>
      <c r="F60" s="130">
        <v>113</v>
      </c>
      <c r="G60" s="130">
        <v>114</v>
      </c>
      <c r="H60" s="131">
        <v>114</v>
      </c>
    </row>
    <row r="61" spans="2:8" ht="45.75" customHeight="1" x14ac:dyDescent="0.2">
      <c r="B61" s="129"/>
      <c r="C61" s="1203" t="s">
        <v>582</v>
      </c>
      <c r="D61" s="1204"/>
      <c r="E61" s="1205"/>
      <c r="F61" s="130">
        <v>25</v>
      </c>
      <c r="G61" s="130">
        <v>25</v>
      </c>
      <c r="H61" s="131">
        <v>25</v>
      </c>
    </row>
    <row r="62" spans="2:8" ht="45.75" customHeight="1" thickBot="1" x14ac:dyDescent="0.25">
      <c r="B62" s="132"/>
      <c r="C62" s="1206" t="s">
        <v>583</v>
      </c>
      <c r="D62" s="1207"/>
      <c r="E62" s="1208"/>
      <c r="F62" s="133">
        <v>11</v>
      </c>
      <c r="G62" s="133">
        <v>18</v>
      </c>
      <c r="H62" s="134">
        <v>25</v>
      </c>
    </row>
    <row r="63" spans="2:8" ht="52.5" customHeight="1" thickBot="1" x14ac:dyDescent="0.25">
      <c r="B63" s="135"/>
      <c r="C63" s="1209" t="s">
        <v>53</v>
      </c>
      <c r="D63" s="1209"/>
      <c r="E63" s="1210"/>
      <c r="F63" s="136">
        <v>1463</v>
      </c>
      <c r="G63" s="136">
        <v>1986</v>
      </c>
      <c r="H63" s="137">
        <v>2280</v>
      </c>
    </row>
    <row r="64" spans="2:8" ht="13.2" x14ac:dyDescent="0.2"/>
  </sheetData>
  <sheetProtection algorithmName="SHA-512" hashValue="afsDh4XZngVlr7jAIflP6CNuyh36sBdZ7O2jeat5SFtudMQRoVo3OebM/UU3vpf1nJV3pIc2fYiSgZynzmIMtw==" saltValue="9b3Acse8CNXfnq9NXcwp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116474</v>
      </c>
      <c r="E3" s="156"/>
      <c r="F3" s="157">
        <v>108252</v>
      </c>
      <c r="G3" s="158"/>
      <c r="H3" s="159"/>
    </row>
    <row r="4" spans="1:8" x14ac:dyDescent="0.2">
      <c r="A4" s="160"/>
      <c r="B4" s="161"/>
      <c r="C4" s="162"/>
      <c r="D4" s="163">
        <v>66397</v>
      </c>
      <c r="E4" s="164"/>
      <c r="F4" s="165">
        <v>50321</v>
      </c>
      <c r="G4" s="166"/>
      <c r="H4" s="167"/>
    </row>
    <row r="5" spans="1:8" x14ac:dyDescent="0.2">
      <c r="A5" s="148" t="s">
        <v>549</v>
      </c>
      <c r="B5" s="153"/>
      <c r="C5" s="154"/>
      <c r="D5" s="155">
        <v>43543</v>
      </c>
      <c r="E5" s="156"/>
      <c r="F5" s="157">
        <v>93492</v>
      </c>
      <c r="G5" s="158"/>
      <c r="H5" s="159"/>
    </row>
    <row r="6" spans="1:8" x14ac:dyDescent="0.2">
      <c r="A6" s="160"/>
      <c r="B6" s="161"/>
      <c r="C6" s="162"/>
      <c r="D6" s="163">
        <v>25856</v>
      </c>
      <c r="E6" s="164"/>
      <c r="F6" s="165">
        <v>53316</v>
      </c>
      <c r="G6" s="166"/>
      <c r="H6" s="167"/>
    </row>
    <row r="7" spans="1:8" x14ac:dyDescent="0.2">
      <c r="A7" s="148" t="s">
        <v>550</v>
      </c>
      <c r="B7" s="153"/>
      <c r="C7" s="154"/>
      <c r="D7" s="155">
        <v>85401</v>
      </c>
      <c r="E7" s="156"/>
      <c r="F7" s="157">
        <v>94796</v>
      </c>
      <c r="G7" s="158"/>
      <c r="H7" s="159"/>
    </row>
    <row r="8" spans="1:8" x14ac:dyDescent="0.2">
      <c r="A8" s="160"/>
      <c r="B8" s="161"/>
      <c r="C8" s="162"/>
      <c r="D8" s="163">
        <v>59885</v>
      </c>
      <c r="E8" s="164"/>
      <c r="F8" s="165">
        <v>55781</v>
      </c>
      <c r="G8" s="166"/>
      <c r="H8" s="167"/>
    </row>
    <row r="9" spans="1:8" x14ac:dyDescent="0.2">
      <c r="A9" s="148" t="s">
        <v>551</v>
      </c>
      <c r="B9" s="153"/>
      <c r="C9" s="154"/>
      <c r="D9" s="155">
        <v>56905</v>
      </c>
      <c r="E9" s="156"/>
      <c r="F9" s="157">
        <v>85942</v>
      </c>
      <c r="G9" s="158"/>
      <c r="H9" s="159"/>
    </row>
    <row r="10" spans="1:8" x14ac:dyDescent="0.2">
      <c r="A10" s="160"/>
      <c r="B10" s="161"/>
      <c r="C10" s="162"/>
      <c r="D10" s="163">
        <v>28402</v>
      </c>
      <c r="E10" s="164"/>
      <c r="F10" s="165">
        <v>48630</v>
      </c>
      <c r="G10" s="166"/>
      <c r="H10" s="167"/>
    </row>
    <row r="11" spans="1:8" x14ac:dyDescent="0.2">
      <c r="A11" s="148" t="s">
        <v>552</v>
      </c>
      <c r="B11" s="153"/>
      <c r="C11" s="154"/>
      <c r="D11" s="155">
        <v>52678</v>
      </c>
      <c r="E11" s="156"/>
      <c r="F11" s="157">
        <v>95007</v>
      </c>
      <c r="G11" s="158"/>
      <c r="H11" s="159"/>
    </row>
    <row r="12" spans="1:8" x14ac:dyDescent="0.2">
      <c r="A12" s="160"/>
      <c r="B12" s="161"/>
      <c r="C12" s="168"/>
      <c r="D12" s="163">
        <v>38088</v>
      </c>
      <c r="E12" s="164"/>
      <c r="F12" s="165">
        <v>48509</v>
      </c>
      <c r="G12" s="166"/>
      <c r="H12" s="167"/>
    </row>
    <row r="13" spans="1:8" x14ac:dyDescent="0.2">
      <c r="A13" s="148"/>
      <c r="B13" s="153"/>
      <c r="C13" s="169"/>
      <c r="D13" s="170">
        <v>71000</v>
      </c>
      <c r="E13" s="171"/>
      <c r="F13" s="172">
        <v>95498</v>
      </c>
      <c r="G13" s="173"/>
      <c r="H13" s="159"/>
    </row>
    <row r="14" spans="1:8" x14ac:dyDescent="0.2">
      <c r="A14" s="160"/>
      <c r="B14" s="161"/>
      <c r="C14" s="162"/>
      <c r="D14" s="163">
        <v>43726</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1.92</v>
      </c>
      <c r="C19" s="174">
        <f>ROUND(VALUE(SUBSTITUTE(実質収支比率等に係る経年分析!G$48,"▲","-")),2)</f>
        <v>1.48</v>
      </c>
      <c r="D19" s="174">
        <f>ROUND(VALUE(SUBSTITUTE(実質収支比率等に係る経年分析!H$48,"▲","-")),2)</f>
        <v>4.07</v>
      </c>
      <c r="E19" s="174">
        <f>ROUND(VALUE(SUBSTITUTE(実質収支比率等に係る経年分析!I$48,"▲","-")),2)</f>
        <v>3.81</v>
      </c>
      <c r="F19" s="174">
        <f>ROUND(VALUE(SUBSTITUTE(実質収支比率等に係る経年分析!J$48,"▲","-")),2)</f>
        <v>6.39</v>
      </c>
    </row>
    <row r="20" spans="1:11" x14ac:dyDescent="0.2">
      <c r="A20" s="174" t="s">
        <v>57</v>
      </c>
      <c r="B20" s="174">
        <f>ROUND(VALUE(SUBSTITUTE(実質収支比率等に係る経年分析!F$47,"▲","-")),2)</f>
        <v>20.239999999999998</v>
      </c>
      <c r="C20" s="174">
        <f>ROUND(VALUE(SUBSTITUTE(実質収支比率等に係る経年分析!G$47,"▲","-")),2)</f>
        <v>17.940000000000001</v>
      </c>
      <c r="D20" s="174">
        <f>ROUND(VALUE(SUBSTITUTE(実質収支比率等に係る経年分析!H$47,"▲","-")),2)</f>
        <v>17.260000000000002</v>
      </c>
      <c r="E20" s="174">
        <f>ROUND(VALUE(SUBSTITUTE(実質収支比率等に係る経年分析!I$47,"▲","-")),2)</f>
        <v>22.27</v>
      </c>
      <c r="F20" s="174">
        <f>ROUND(VALUE(SUBSTITUTE(実質収支比率等に係る経年分析!J$47,"▲","-")),2)</f>
        <v>23.64</v>
      </c>
    </row>
    <row r="21" spans="1:11" x14ac:dyDescent="0.2">
      <c r="A21" s="174" t="s">
        <v>58</v>
      </c>
      <c r="B21" s="174">
        <f>IF(ISNUMBER(VALUE(SUBSTITUTE(実質収支比率等に係る経年分析!F$49,"▲","-"))),ROUND(VALUE(SUBSTITUTE(実質収支比率等に係る経年分析!F$49,"▲","-")),2),NA())</f>
        <v>-3.21</v>
      </c>
      <c r="C21" s="174">
        <f>IF(ISNUMBER(VALUE(SUBSTITUTE(実質収支比率等に係る経年分析!G$49,"▲","-"))),ROUND(VALUE(SUBSTITUTE(実質収支比率等に係る経年分析!G$49,"▲","-")),2),NA())</f>
        <v>-2.95</v>
      </c>
      <c r="D21" s="174">
        <f>IF(ISNUMBER(VALUE(SUBSTITUTE(実質収支比率等に係る経年分析!H$49,"▲","-"))),ROUND(VALUE(SUBSTITUTE(実質収支比率等に係る経年分析!H$49,"▲","-")),2),NA())</f>
        <v>2.67</v>
      </c>
      <c r="E21" s="174">
        <f>IF(ISNUMBER(VALUE(SUBSTITUTE(実質収支比率等に係る経年分析!I$49,"▲","-"))),ROUND(VALUE(SUBSTITUTE(実質収支比率等に係る経年分析!I$49,"▲","-")),2),NA())</f>
        <v>6.01</v>
      </c>
      <c r="F21" s="174">
        <f>IF(ISNUMBER(VALUE(SUBSTITUTE(実質収支比率等に係る経年分析!J$49,"▲","-"))),ROUND(VALUE(SUBSTITUTE(実質収支比率等に係る経年分析!J$49,"▲","-")),2),NA())</f>
        <v>3.44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学校給食特別会計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0.55000000000000004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1.53</v>
      </c>
    </row>
    <row r="33" spans="1:16" x14ac:dyDescent="0.2">
      <c r="A33" s="175" t="str">
        <f>IF(連結実質赤字比率に係る赤字・黒字の構成分析!C$37="",NA(),連結実質赤字比率に係る赤字・黒字の構成分析!C$37)</f>
        <v>土地開発事業会計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2.64</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4.0599999999999996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19.739999999999998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20.62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478</v>
      </c>
      <c r="E42" s="176"/>
      <c r="F42" s="176"/>
      <c r="G42" s="176">
        <f>'実質公債費比率（分子）の構造'!L$52</f>
        <v>457</v>
      </c>
      <c r="H42" s="176"/>
      <c r="I42" s="176"/>
      <c r="J42" s="176">
        <f>'実質公債費比率（分子）の構造'!M$52</f>
        <v>435</v>
      </c>
      <c r="K42" s="176"/>
      <c r="L42" s="176"/>
      <c r="M42" s="176">
        <f>'実質公債費比率（分子）の構造'!N$52</f>
        <v>446</v>
      </c>
      <c r="N42" s="176"/>
      <c r="O42" s="176"/>
      <c r="P42" s="176">
        <f>'実質公債費比率（分子）の構造'!O$52</f>
        <v>441</v>
      </c>
    </row>
    <row r="43" spans="1:16" x14ac:dyDescent="0.2">
      <c r="A43" s="176" t="s">
        <v>66</v>
      </c>
      <c r="B43" s="176">
        <f>'実質公債費比率（分子）の構造'!K$51</f>
        <v>0</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24</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42</v>
      </c>
      <c r="C45" s="176"/>
      <c r="D45" s="176"/>
      <c r="E45" s="176">
        <f>'実質公債費比率（分子）の構造'!L$49</f>
        <v>16</v>
      </c>
      <c r="F45" s="176"/>
      <c r="G45" s="176"/>
      <c r="H45" s="176">
        <f>'実質公債費比率（分子）の構造'!M$49</f>
        <v>16</v>
      </c>
      <c r="I45" s="176"/>
      <c r="J45" s="176"/>
      <c r="K45" s="176">
        <f>'実質公債費比率（分子）の構造'!N$49</f>
        <v>9</v>
      </c>
      <c r="L45" s="176"/>
      <c r="M45" s="176"/>
      <c r="N45" s="176">
        <f>'実質公債費比率（分子）の構造'!O$49</f>
        <v>3</v>
      </c>
      <c r="O45" s="176"/>
      <c r="P45" s="176"/>
    </row>
    <row r="46" spans="1:16" x14ac:dyDescent="0.2">
      <c r="A46" s="176" t="s">
        <v>69</v>
      </c>
      <c r="B46" s="176">
        <f>'実質公債費比率（分子）の構造'!K$48</f>
        <v>139</v>
      </c>
      <c r="C46" s="176"/>
      <c r="D46" s="176"/>
      <c r="E46" s="176">
        <f>'実質公債費比率（分子）の構造'!L$48</f>
        <v>145</v>
      </c>
      <c r="F46" s="176"/>
      <c r="G46" s="176"/>
      <c r="H46" s="176">
        <f>'実質公債費比率（分子）の構造'!M$48</f>
        <v>150</v>
      </c>
      <c r="I46" s="176"/>
      <c r="J46" s="176"/>
      <c r="K46" s="176">
        <f>'実質公債費比率（分子）の構造'!N$48</f>
        <v>163</v>
      </c>
      <c r="L46" s="176"/>
      <c r="M46" s="176"/>
      <c r="N46" s="176">
        <f>'実質公債費比率（分子）の構造'!O$48</f>
        <v>165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562</v>
      </c>
      <c r="C49" s="176"/>
      <c r="D49" s="176"/>
      <c r="E49" s="176">
        <f>'実質公債費比率（分子）の構造'!L$45</f>
        <v>567</v>
      </c>
      <c r="F49" s="176"/>
      <c r="G49" s="176"/>
      <c r="H49" s="176">
        <f>'実質公債費比率（分子）の構造'!M$45</f>
        <v>558</v>
      </c>
      <c r="I49" s="176"/>
      <c r="J49" s="176"/>
      <c r="K49" s="176">
        <f>'実質公債費比率（分子）の構造'!N$45</f>
        <v>603</v>
      </c>
      <c r="L49" s="176"/>
      <c r="M49" s="176"/>
      <c r="N49" s="176">
        <f>'実質公債費比率（分子）の構造'!O$45</f>
        <v>593</v>
      </c>
      <c r="O49" s="176"/>
      <c r="P49" s="176"/>
    </row>
    <row r="50" spans="1:16" x14ac:dyDescent="0.2">
      <c r="A50" s="176" t="s">
        <v>73</v>
      </c>
      <c r="B50" s="176" t="e">
        <f>NA()</f>
        <v>#N/A</v>
      </c>
      <c r="C50" s="176">
        <f>IF(ISNUMBER('実質公債費比率（分子）の構造'!K$53),'実質公債費比率（分子）の構造'!K$53,NA())</f>
        <v>289</v>
      </c>
      <c r="D50" s="176" t="e">
        <f>NA()</f>
        <v>#N/A</v>
      </c>
      <c r="E50" s="176" t="e">
        <f>NA()</f>
        <v>#N/A</v>
      </c>
      <c r="F50" s="176">
        <f>IF(ISNUMBER('実質公債費比率（分子）の構造'!L$53),'実質公債費比率（分子）の構造'!L$53,NA())</f>
        <v>272</v>
      </c>
      <c r="G50" s="176" t="e">
        <f>NA()</f>
        <v>#N/A</v>
      </c>
      <c r="H50" s="176" t="e">
        <f>NA()</f>
        <v>#N/A</v>
      </c>
      <c r="I50" s="176">
        <f>IF(ISNUMBER('実質公債費比率（分子）の構造'!M$53),'実質公債費比率（分子）の構造'!M$53,NA())</f>
        <v>289</v>
      </c>
      <c r="J50" s="176" t="e">
        <f>NA()</f>
        <v>#N/A</v>
      </c>
      <c r="K50" s="176" t="e">
        <f>NA()</f>
        <v>#N/A</v>
      </c>
      <c r="L50" s="176">
        <f>IF(ISNUMBER('実質公債費比率（分子）の構造'!N$53),'実質公債費比率（分子）の構造'!N$53,NA())</f>
        <v>329</v>
      </c>
      <c r="M50" s="176" t="e">
        <f>NA()</f>
        <v>#N/A</v>
      </c>
      <c r="N50" s="176" t="e">
        <f>NA()</f>
        <v>#N/A</v>
      </c>
      <c r="O50" s="176">
        <f>IF(ISNUMBER('実質公債費比率（分子）の構造'!O$53),'実質公債費比率（分子）の構造'!O$53,NA())</f>
        <v>320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5775</v>
      </c>
      <c r="E56" s="175"/>
      <c r="F56" s="175"/>
      <c r="G56" s="175">
        <f>'将来負担比率（分子）の構造'!J$52</f>
        <v>5649</v>
      </c>
      <c r="H56" s="175"/>
      <c r="I56" s="175"/>
      <c r="J56" s="175">
        <f>'将来負担比率（分子）の構造'!K$52</f>
        <v>5874</v>
      </c>
      <c r="K56" s="175"/>
      <c r="L56" s="175"/>
      <c r="M56" s="175">
        <f>'将来負担比率（分子）の構造'!L$52</f>
        <v>5837</v>
      </c>
      <c r="N56" s="175"/>
      <c r="O56" s="175"/>
      <c r="P56" s="175">
        <f>'将来負担比率（分子）の構造'!M$52</f>
        <v>5860</v>
      </c>
    </row>
    <row r="57" spans="1:16" x14ac:dyDescent="0.2">
      <c r="A57" s="175" t="s">
        <v>44</v>
      </c>
      <c r="B57" s="175"/>
      <c r="C57" s="175"/>
      <c r="D57" s="175">
        <f>'将来負担比率（分子）の構造'!I$51</f>
        <v>2</v>
      </c>
      <c r="E57" s="175"/>
      <c r="F57" s="175"/>
      <c r="G57" s="175">
        <f>'将来負担比率（分子）の構造'!J$51</f>
        <v>1</v>
      </c>
      <c r="H57" s="175"/>
      <c r="I57" s="175"/>
      <c r="J57" s="175">
        <f>'将来負担比率（分子）の構造'!K$51</f>
        <v>0</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1891</v>
      </c>
      <c r="E58" s="175"/>
      <c r="F58" s="175"/>
      <c r="G58" s="175">
        <f>'将来負担比率（分子）の構造'!J$50</f>
        <v>1848</v>
      </c>
      <c r="H58" s="175"/>
      <c r="I58" s="175"/>
      <c r="J58" s="175">
        <f>'将来負担比率（分子）の構造'!K$50</f>
        <v>1960</v>
      </c>
      <c r="K58" s="175"/>
      <c r="L58" s="175"/>
      <c r="M58" s="175">
        <f>'将来負担比率（分子）の構造'!L$50</f>
        <v>2492</v>
      </c>
      <c r="N58" s="175"/>
      <c r="O58" s="175"/>
      <c r="P58" s="175">
        <f>'将来負担比率（分子）の構造'!M$50</f>
        <v>2846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948</v>
      </c>
      <c r="C62" s="175"/>
      <c r="D62" s="175"/>
      <c r="E62" s="175">
        <f>'将来負担比率（分子）の構造'!J$45</f>
        <v>898</v>
      </c>
      <c r="F62" s="175"/>
      <c r="G62" s="175"/>
      <c r="H62" s="175">
        <f>'将来負担比率（分子）の構造'!K$45</f>
        <v>913</v>
      </c>
      <c r="I62" s="175"/>
      <c r="J62" s="175"/>
      <c r="K62" s="175">
        <f>'将来負担比率（分子）の構造'!L$45</f>
        <v>842</v>
      </c>
      <c r="L62" s="175"/>
      <c r="M62" s="175"/>
      <c r="N62" s="175">
        <f>'将来負担比率（分子）の構造'!M$45</f>
        <v>827</v>
      </c>
      <c r="O62" s="175"/>
      <c r="P62" s="175"/>
    </row>
    <row r="63" spans="1:16" x14ac:dyDescent="0.2">
      <c r="A63" s="175" t="s">
        <v>36</v>
      </c>
      <c r="B63" s="175">
        <f>'将来負担比率（分子）の構造'!I$44</f>
        <v>40</v>
      </c>
      <c r="C63" s="175"/>
      <c r="D63" s="175"/>
      <c r="E63" s="175">
        <f>'将来負担比率（分子）の構造'!J$44</f>
        <v>25</v>
      </c>
      <c r="F63" s="175"/>
      <c r="G63" s="175"/>
      <c r="H63" s="175">
        <f>'将来負担比率（分子）の構造'!K$44</f>
        <v>9</v>
      </c>
      <c r="I63" s="175"/>
      <c r="J63" s="175"/>
      <c r="K63" s="175">
        <f>'将来負担比率（分子）の構造'!L$44</f>
        <v>15</v>
      </c>
      <c r="L63" s="175"/>
      <c r="M63" s="175"/>
      <c r="N63" s="175">
        <f>'将来負担比率（分子）の構造'!M$44</f>
        <v>12</v>
      </c>
      <c r="O63" s="175"/>
      <c r="P63" s="175"/>
    </row>
    <row r="64" spans="1:16" x14ac:dyDescent="0.2">
      <c r="A64" s="175" t="s">
        <v>35</v>
      </c>
      <c r="B64" s="175">
        <f>'将来負担比率（分子）の構造'!I$43</f>
        <v>3142</v>
      </c>
      <c r="C64" s="175"/>
      <c r="D64" s="175"/>
      <c r="E64" s="175">
        <f>'将来負担比率（分子）の構造'!J$43</f>
        <v>3254</v>
      </c>
      <c r="F64" s="175"/>
      <c r="G64" s="175"/>
      <c r="H64" s="175">
        <f>'将来負担比率（分子）の構造'!K$43</f>
        <v>3368</v>
      </c>
      <c r="I64" s="175"/>
      <c r="J64" s="175"/>
      <c r="K64" s="175">
        <f>'将来負担比率（分子）の構造'!L$43</f>
        <v>3672</v>
      </c>
      <c r="L64" s="175"/>
      <c r="M64" s="175"/>
      <c r="N64" s="175">
        <f>'将来負担比率（分子）の構造'!M$43</f>
        <v>3991</v>
      </c>
      <c r="O64" s="175"/>
      <c r="P64" s="175"/>
    </row>
    <row r="65" spans="1:16" x14ac:dyDescent="0.2">
      <c r="A65" s="175" t="s">
        <v>34</v>
      </c>
      <c r="B65" s="175">
        <f>'将来負担比率（分子）の構造'!I$42</f>
        <v>1</v>
      </c>
      <c r="C65" s="175"/>
      <c r="D65" s="175"/>
      <c r="E65" s="175">
        <f>'将来負担比率（分子）の構造'!J$42</f>
        <v>5</v>
      </c>
      <c r="F65" s="175"/>
      <c r="G65" s="175"/>
      <c r="H65" s="175">
        <f>'将来負担比率（分子）の構造'!K$42</f>
        <v>0</v>
      </c>
      <c r="I65" s="175"/>
      <c r="J65" s="175"/>
      <c r="K65" s="175">
        <f>'将来負担比率（分子）の構造'!L$42</f>
        <v>0</v>
      </c>
      <c r="L65" s="175"/>
      <c r="M65" s="175"/>
      <c r="N65" s="175" t="str">
        <f>'将来負担比率（分子）の構造'!M$42</f>
        <v>-</v>
      </c>
      <c r="O65" s="175"/>
      <c r="P65" s="175"/>
    </row>
    <row r="66" spans="1:16" x14ac:dyDescent="0.2">
      <c r="A66" s="175" t="s">
        <v>33</v>
      </c>
      <c r="B66" s="175">
        <f>'将来負担比率（分子）の構造'!I$41</f>
        <v>6325</v>
      </c>
      <c r="C66" s="175"/>
      <c r="D66" s="175"/>
      <c r="E66" s="175">
        <f>'将来負担比率（分子）の構造'!J$41</f>
        <v>6265</v>
      </c>
      <c r="F66" s="175"/>
      <c r="G66" s="175"/>
      <c r="H66" s="175">
        <f>'将来負担比率（分子）の構造'!K$41</f>
        <v>6602</v>
      </c>
      <c r="I66" s="175"/>
      <c r="J66" s="175"/>
      <c r="K66" s="175">
        <f>'将来負担比率（分子）の構造'!L$41</f>
        <v>6603</v>
      </c>
      <c r="L66" s="175"/>
      <c r="M66" s="175"/>
      <c r="N66" s="175">
        <f>'将来負担比率（分子）の構造'!M$41</f>
        <v>6513</v>
      </c>
      <c r="O66" s="175"/>
      <c r="P66" s="175"/>
    </row>
    <row r="67" spans="1:16" x14ac:dyDescent="0.2">
      <c r="A67" s="175" t="s">
        <v>77</v>
      </c>
      <c r="B67" s="175" t="e">
        <f>NA()</f>
        <v>#N/A</v>
      </c>
      <c r="C67" s="175">
        <f>IF(ISNUMBER('将来負担比率（分子）の構造'!I$53), IF('将来負担比率（分子）の構造'!I$53 &lt; 0, 0, '将来負担比率（分子）の構造'!I$53), NA())</f>
        <v>2789</v>
      </c>
      <c r="D67" s="175" t="e">
        <f>NA()</f>
        <v>#N/A</v>
      </c>
      <c r="E67" s="175" t="e">
        <f>NA()</f>
        <v>#N/A</v>
      </c>
      <c r="F67" s="175">
        <f>IF(ISNUMBER('将来負担比率（分子）の構造'!J$53), IF('将来負担比率（分子）の構造'!J$53 &lt; 0, 0, '将来負担比率（分子）の構造'!J$53), NA())</f>
        <v>2950</v>
      </c>
      <c r="G67" s="175" t="e">
        <f>NA()</f>
        <v>#N/A</v>
      </c>
      <c r="H67" s="175" t="e">
        <f>NA()</f>
        <v>#N/A</v>
      </c>
      <c r="I67" s="175">
        <f>IF(ISNUMBER('将来負担比率（分子）の構造'!K$53), IF('将来負担比率（分子）の構造'!K$53 &lt; 0, 0, '将来負担比率（分子）の構造'!K$53), NA())</f>
        <v>3057</v>
      </c>
      <c r="J67" s="175" t="e">
        <f>NA()</f>
        <v>#N/A</v>
      </c>
      <c r="K67" s="175" t="e">
        <f>NA()</f>
        <v>#N/A</v>
      </c>
      <c r="L67" s="175">
        <f>IF(ISNUMBER('将来負担比率（分子）の構造'!L$53), IF('将来負担比率（分子）の構造'!L$53 &lt; 0, 0, '将来負担比率（分子）の構造'!L$53), NA())</f>
        <v>2802</v>
      </c>
      <c r="M67" s="175" t="e">
        <f>NA()</f>
        <v>#N/A</v>
      </c>
      <c r="N67" s="175" t="e">
        <f>NA()</f>
        <v>#N/A</v>
      </c>
      <c r="O67" s="175">
        <f>IF(ISNUMBER('将来負担比率（分子）の構造'!M$53), IF('将来負担比率（分子）の構造'!M$53 &lt; 0, 0, '将来負担比率（分子）の構造'!M$53), NA())</f>
        <v>2637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641</v>
      </c>
      <c r="C72" s="179">
        <f>基金残高に係る経年分析!G55</f>
        <v>880</v>
      </c>
      <c r="D72" s="179">
        <f>基金残高に係る経年分析!H55</f>
        <v>916</v>
      </c>
    </row>
    <row r="73" spans="1:16" x14ac:dyDescent="0.2">
      <c r="A73" s="178" t="s">
        <v>80</v>
      </c>
      <c r="B73" s="179">
        <f>基金残高に係る経年分析!F56</f>
        <v>3</v>
      </c>
      <c r="C73" s="179">
        <f>基金残高に係る経年分析!G56</f>
        <v>53</v>
      </c>
      <c r="D73" s="179">
        <f>基金残高に係る経年分析!H56</f>
        <v>53</v>
      </c>
    </row>
    <row r="74" spans="1:16" x14ac:dyDescent="0.2">
      <c r="A74" s="178" t="s">
        <v>81</v>
      </c>
      <c r="B74" s="179">
        <f>基金残高に係る経年分析!F57</f>
        <v>819</v>
      </c>
      <c r="C74" s="179">
        <f>基金残高に係る経年分析!G57</f>
        <v>1053</v>
      </c>
      <c r="D74" s="179">
        <f>基金残高に係る経年分析!H57</f>
        <v>1311</v>
      </c>
    </row>
  </sheetData>
  <sheetProtection algorithmName="SHA-512" hashValue="zPw0DAocZjDLIi2jp84cmI0gDrqB5AKvwR4Jd3asd/lWhWlP7JlxEnHSUyMwzrIRTn+khp9pxu216MUi8OhkIw==" saltValue="mRTEwz0e0728ZJD9Hytc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1245261</v>
      </c>
      <c r="S5" s="613"/>
      <c r="T5" s="613"/>
      <c r="U5" s="613"/>
      <c r="V5" s="613"/>
      <c r="W5" s="613"/>
      <c r="X5" s="613"/>
      <c r="Y5" s="614"/>
      <c r="Z5" s="615">
        <v>18.2</v>
      </c>
      <c r="AA5" s="615"/>
      <c r="AB5" s="615"/>
      <c r="AC5" s="615"/>
      <c r="AD5" s="616">
        <v>1245261</v>
      </c>
      <c r="AE5" s="616"/>
      <c r="AF5" s="616"/>
      <c r="AG5" s="616"/>
      <c r="AH5" s="616"/>
      <c r="AI5" s="616"/>
      <c r="AJ5" s="616"/>
      <c r="AK5" s="616"/>
      <c r="AL5" s="617">
        <v>32.200000000000003</v>
      </c>
      <c r="AM5" s="618"/>
      <c r="AN5" s="618"/>
      <c r="AO5" s="619"/>
      <c r="AP5" s="609" t="s">
        <v>234</v>
      </c>
      <c r="AQ5" s="610"/>
      <c r="AR5" s="610"/>
      <c r="AS5" s="610"/>
      <c r="AT5" s="610"/>
      <c r="AU5" s="610"/>
      <c r="AV5" s="610"/>
      <c r="AW5" s="610"/>
      <c r="AX5" s="610"/>
      <c r="AY5" s="610"/>
      <c r="AZ5" s="610"/>
      <c r="BA5" s="610"/>
      <c r="BB5" s="610"/>
      <c r="BC5" s="610"/>
      <c r="BD5" s="610"/>
      <c r="BE5" s="610"/>
      <c r="BF5" s="611"/>
      <c r="BG5" s="623">
        <v>1241210</v>
      </c>
      <c r="BH5" s="624"/>
      <c r="BI5" s="624"/>
      <c r="BJ5" s="624"/>
      <c r="BK5" s="624"/>
      <c r="BL5" s="624"/>
      <c r="BM5" s="624"/>
      <c r="BN5" s="625"/>
      <c r="BO5" s="626">
        <v>99.7</v>
      </c>
      <c r="BP5" s="626"/>
      <c r="BQ5" s="626"/>
      <c r="BR5" s="626"/>
      <c r="BS5" s="627" t="s">
        <v>180</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74957</v>
      </c>
      <c r="S6" s="624"/>
      <c r="T6" s="624"/>
      <c r="U6" s="624"/>
      <c r="V6" s="624"/>
      <c r="W6" s="624"/>
      <c r="X6" s="624"/>
      <c r="Y6" s="625"/>
      <c r="Z6" s="626">
        <v>1.1000000000000001</v>
      </c>
      <c r="AA6" s="626"/>
      <c r="AB6" s="626"/>
      <c r="AC6" s="626"/>
      <c r="AD6" s="627">
        <v>74957</v>
      </c>
      <c r="AE6" s="627"/>
      <c r="AF6" s="627"/>
      <c r="AG6" s="627"/>
      <c r="AH6" s="627"/>
      <c r="AI6" s="627"/>
      <c r="AJ6" s="627"/>
      <c r="AK6" s="627"/>
      <c r="AL6" s="628">
        <v>1.9</v>
      </c>
      <c r="AM6" s="629"/>
      <c r="AN6" s="629"/>
      <c r="AO6" s="630"/>
      <c r="AP6" s="620" t="s">
        <v>239</v>
      </c>
      <c r="AQ6" s="621"/>
      <c r="AR6" s="621"/>
      <c r="AS6" s="621"/>
      <c r="AT6" s="621"/>
      <c r="AU6" s="621"/>
      <c r="AV6" s="621"/>
      <c r="AW6" s="621"/>
      <c r="AX6" s="621"/>
      <c r="AY6" s="621"/>
      <c r="AZ6" s="621"/>
      <c r="BA6" s="621"/>
      <c r="BB6" s="621"/>
      <c r="BC6" s="621"/>
      <c r="BD6" s="621"/>
      <c r="BE6" s="621"/>
      <c r="BF6" s="622"/>
      <c r="BG6" s="623">
        <v>1241210</v>
      </c>
      <c r="BH6" s="624"/>
      <c r="BI6" s="624"/>
      <c r="BJ6" s="624"/>
      <c r="BK6" s="624"/>
      <c r="BL6" s="624"/>
      <c r="BM6" s="624"/>
      <c r="BN6" s="625"/>
      <c r="BO6" s="626">
        <v>99.7</v>
      </c>
      <c r="BP6" s="626"/>
      <c r="BQ6" s="626"/>
      <c r="BR6" s="626"/>
      <c r="BS6" s="627" t="s">
        <v>132</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81335</v>
      </c>
      <c r="CS6" s="624"/>
      <c r="CT6" s="624"/>
      <c r="CU6" s="624"/>
      <c r="CV6" s="624"/>
      <c r="CW6" s="624"/>
      <c r="CX6" s="624"/>
      <c r="CY6" s="625"/>
      <c r="CZ6" s="617">
        <v>1.2</v>
      </c>
      <c r="DA6" s="618"/>
      <c r="DB6" s="618"/>
      <c r="DC6" s="634"/>
      <c r="DD6" s="632" t="s">
        <v>132</v>
      </c>
      <c r="DE6" s="624"/>
      <c r="DF6" s="624"/>
      <c r="DG6" s="624"/>
      <c r="DH6" s="624"/>
      <c r="DI6" s="624"/>
      <c r="DJ6" s="624"/>
      <c r="DK6" s="624"/>
      <c r="DL6" s="624"/>
      <c r="DM6" s="624"/>
      <c r="DN6" s="624"/>
      <c r="DO6" s="624"/>
      <c r="DP6" s="625"/>
      <c r="DQ6" s="632">
        <v>81335</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742</v>
      </c>
      <c r="S7" s="624"/>
      <c r="T7" s="624"/>
      <c r="U7" s="624"/>
      <c r="V7" s="624"/>
      <c r="W7" s="624"/>
      <c r="X7" s="624"/>
      <c r="Y7" s="625"/>
      <c r="Z7" s="626">
        <v>0</v>
      </c>
      <c r="AA7" s="626"/>
      <c r="AB7" s="626"/>
      <c r="AC7" s="626"/>
      <c r="AD7" s="627">
        <v>742</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532281</v>
      </c>
      <c r="BH7" s="624"/>
      <c r="BI7" s="624"/>
      <c r="BJ7" s="624"/>
      <c r="BK7" s="624"/>
      <c r="BL7" s="624"/>
      <c r="BM7" s="624"/>
      <c r="BN7" s="625"/>
      <c r="BO7" s="626">
        <v>42.7</v>
      </c>
      <c r="BP7" s="626"/>
      <c r="BQ7" s="626"/>
      <c r="BR7" s="626"/>
      <c r="BS7" s="627" t="s">
        <v>243</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1318406</v>
      </c>
      <c r="CS7" s="624"/>
      <c r="CT7" s="624"/>
      <c r="CU7" s="624"/>
      <c r="CV7" s="624"/>
      <c r="CW7" s="624"/>
      <c r="CX7" s="624"/>
      <c r="CY7" s="625"/>
      <c r="CZ7" s="626">
        <v>20</v>
      </c>
      <c r="DA7" s="626"/>
      <c r="DB7" s="626"/>
      <c r="DC7" s="626"/>
      <c r="DD7" s="632">
        <v>14251</v>
      </c>
      <c r="DE7" s="624"/>
      <c r="DF7" s="624"/>
      <c r="DG7" s="624"/>
      <c r="DH7" s="624"/>
      <c r="DI7" s="624"/>
      <c r="DJ7" s="624"/>
      <c r="DK7" s="624"/>
      <c r="DL7" s="624"/>
      <c r="DM7" s="624"/>
      <c r="DN7" s="624"/>
      <c r="DO7" s="624"/>
      <c r="DP7" s="625"/>
      <c r="DQ7" s="632">
        <v>833495</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10967</v>
      </c>
      <c r="S8" s="624"/>
      <c r="T8" s="624"/>
      <c r="U8" s="624"/>
      <c r="V8" s="624"/>
      <c r="W8" s="624"/>
      <c r="X8" s="624"/>
      <c r="Y8" s="625"/>
      <c r="Z8" s="626">
        <v>0.2</v>
      </c>
      <c r="AA8" s="626"/>
      <c r="AB8" s="626"/>
      <c r="AC8" s="626"/>
      <c r="AD8" s="627">
        <v>10967</v>
      </c>
      <c r="AE8" s="627"/>
      <c r="AF8" s="627"/>
      <c r="AG8" s="627"/>
      <c r="AH8" s="627"/>
      <c r="AI8" s="627"/>
      <c r="AJ8" s="627"/>
      <c r="AK8" s="627"/>
      <c r="AL8" s="628">
        <v>0.3</v>
      </c>
      <c r="AM8" s="629"/>
      <c r="AN8" s="629"/>
      <c r="AO8" s="630"/>
      <c r="AP8" s="620" t="s">
        <v>246</v>
      </c>
      <c r="AQ8" s="621"/>
      <c r="AR8" s="621"/>
      <c r="AS8" s="621"/>
      <c r="AT8" s="621"/>
      <c r="AU8" s="621"/>
      <c r="AV8" s="621"/>
      <c r="AW8" s="621"/>
      <c r="AX8" s="621"/>
      <c r="AY8" s="621"/>
      <c r="AZ8" s="621"/>
      <c r="BA8" s="621"/>
      <c r="BB8" s="621"/>
      <c r="BC8" s="621"/>
      <c r="BD8" s="621"/>
      <c r="BE8" s="621"/>
      <c r="BF8" s="622"/>
      <c r="BG8" s="623">
        <v>20343</v>
      </c>
      <c r="BH8" s="624"/>
      <c r="BI8" s="624"/>
      <c r="BJ8" s="624"/>
      <c r="BK8" s="624"/>
      <c r="BL8" s="624"/>
      <c r="BM8" s="624"/>
      <c r="BN8" s="625"/>
      <c r="BO8" s="626">
        <v>1.6</v>
      </c>
      <c r="BP8" s="626"/>
      <c r="BQ8" s="626"/>
      <c r="BR8" s="626"/>
      <c r="BS8" s="627" t="s">
        <v>243</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1815808</v>
      </c>
      <c r="CS8" s="624"/>
      <c r="CT8" s="624"/>
      <c r="CU8" s="624"/>
      <c r="CV8" s="624"/>
      <c r="CW8" s="624"/>
      <c r="CX8" s="624"/>
      <c r="CY8" s="625"/>
      <c r="CZ8" s="626">
        <v>27.6</v>
      </c>
      <c r="DA8" s="626"/>
      <c r="DB8" s="626"/>
      <c r="DC8" s="626"/>
      <c r="DD8" s="632">
        <v>3500</v>
      </c>
      <c r="DE8" s="624"/>
      <c r="DF8" s="624"/>
      <c r="DG8" s="624"/>
      <c r="DH8" s="624"/>
      <c r="DI8" s="624"/>
      <c r="DJ8" s="624"/>
      <c r="DK8" s="624"/>
      <c r="DL8" s="624"/>
      <c r="DM8" s="624"/>
      <c r="DN8" s="624"/>
      <c r="DO8" s="624"/>
      <c r="DP8" s="625"/>
      <c r="DQ8" s="632">
        <v>1078526</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7803</v>
      </c>
      <c r="S9" s="624"/>
      <c r="T9" s="624"/>
      <c r="U9" s="624"/>
      <c r="V9" s="624"/>
      <c r="W9" s="624"/>
      <c r="X9" s="624"/>
      <c r="Y9" s="625"/>
      <c r="Z9" s="626">
        <v>0.1</v>
      </c>
      <c r="AA9" s="626"/>
      <c r="AB9" s="626"/>
      <c r="AC9" s="626"/>
      <c r="AD9" s="627">
        <v>7803</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460116</v>
      </c>
      <c r="BH9" s="624"/>
      <c r="BI9" s="624"/>
      <c r="BJ9" s="624"/>
      <c r="BK9" s="624"/>
      <c r="BL9" s="624"/>
      <c r="BM9" s="624"/>
      <c r="BN9" s="625"/>
      <c r="BO9" s="626">
        <v>36.9</v>
      </c>
      <c r="BP9" s="626"/>
      <c r="BQ9" s="626"/>
      <c r="BR9" s="626"/>
      <c r="BS9" s="627" t="s">
        <v>132</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632737</v>
      </c>
      <c r="CS9" s="624"/>
      <c r="CT9" s="624"/>
      <c r="CU9" s="624"/>
      <c r="CV9" s="624"/>
      <c r="CW9" s="624"/>
      <c r="CX9" s="624"/>
      <c r="CY9" s="625"/>
      <c r="CZ9" s="626">
        <v>9.6</v>
      </c>
      <c r="DA9" s="626"/>
      <c r="DB9" s="626"/>
      <c r="DC9" s="626"/>
      <c r="DD9" s="632">
        <v>41312</v>
      </c>
      <c r="DE9" s="624"/>
      <c r="DF9" s="624"/>
      <c r="DG9" s="624"/>
      <c r="DH9" s="624"/>
      <c r="DI9" s="624"/>
      <c r="DJ9" s="624"/>
      <c r="DK9" s="624"/>
      <c r="DL9" s="624"/>
      <c r="DM9" s="624"/>
      <c r="DN9" s="624"/>
      <c r="DO9" s="624"/>
      <c r="DP9" s="625"/>
      <c r="DQ9" s="632">
        <v>465035</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18976</v>
      </c>
      <c r="BH10" s="624"/>
      <c r="BI10" s="624"/>
      <c r="BJ10" s="624"/>
      <c r="BK10" s="624"/>
      <c r="BL10" s="624"/>
      <c r="BM10" s="624"/>
      <c r="BN10" s="625"/>
      <c r="BO10" s="626">
        <v>1.5</v>
      </c>
      <c r="BP10" s="626"/>
      <c r="BQ10" s="626"/>
      <c r="BR10" s="626"/>
      <c r="BS10" s="627" t="s">
        <v>243</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4808</v>
      </c>
      <c r="CS10" s="624"/>
      <c r="CT10" s="624"/>
      <c r="CU10" s="624"/>
      <c r="CV10" s="624"/>
      <c r="CW10" s="624"/>
      <c r="CX10" s="624"/>
      <c r="CY10" s="625"/>
      <c r="CZ10" s="626">
        <v>0.1</v>
      </c>
      <c r="DA10" s="626"/>
      <c r="DB10" s="626"/>
      <c r="DC10" s="626"/>
      <c r="DD10" s="632" t="s">
        <v>132</v>
      </c>
      <c r="DE10" s="624"/>
      <c r="DF10" s="624"/>
      <c r="DG10" s="624"/>
      <c r="DH10" s="624"/>
      <c r="DI10" s="624"/>
      <c r="DJ10" s="624"/>
      <c r="DK10" s="624"/>
      <c r="DL10" s="624"/>
      <c r="DM10" s="624"/>
      <c r="DN10" s="624"/>
      <c r="DO10" s="624"/>
      <c r="DP10" s="625"/>
      <c r="DQ10" s="632">
        <v>4808</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255459</v>
      </c>
      <c r="S11" s="624"/>
      <c r="T11" s="624"/>
      <c r="U11" s="624"/>
      <c r="V11" s="624"/>
      <c r="W11" s="624"/>
      <c r="X11" s="624"/>
      <c r="Y11" s="625"/>
      <c r="Z11" s="628">
        <v>3.7</v>
      </c>
      <c r="AA11" s="629"/>
      <c r="AB11" s="629"/>
      <c r="AC11" s="635"/>
      <c r="AD11" s="632">
        <v>255459</v>
      </c>
      <c r="AE11" s="624"/>
      <c r="AF11" s="624"/>
      <c r="AG11" s="624"/>
      <c r="AH11" s="624"/>
      <c r="AI11" s="624"/>
      <c r="AJ11" s="624"/>
      <c r="AK11" s="625"/>
      <c r="AL11" s="628">
        <v>6.6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32846</v>
      </c>
      <c r="BH11" s="624"/>
      <c r="BI11" s="624"/>
      <c r="BJ11" s="624"/>
      <c r="BK11" s="624"/>
      <c r="BL11" s="624"/>
      <c r="BM11" s="624"/>
      <c r="BN11" s="625"/>
      <c r="BO11" s="626">
        <v>2.6</v>
      </c>
      <c r="BP11" s="626"/>
      <c r="BQ11" s="626"/>
      <c r="BR11" s="626"/>
      <c r="BS11" s="627" t="s">
        <v>243</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476746</v>
      </c>
      <c r="CS11" s="624"/>
      <c r="CT11" s="624"/>
      <c r="CU11" s="624"/>
      <c r="CV11" s="624"/>
      <c r="CW11" s="624"/>
      <c r="CX11" s="624"/>
      <c r="CY11" s="625"/>
      <c r="CZ11" s="626">
        <v>7.2</v>
      </c>
      <c r="DA11" s="626"/>
      <c r="DB11" s="626"/>
      <c r="DC11" s="626"/>
      <c r="DD11" s="632">
        <v>94108</v>
      </c>
      <c r="DE11" s="624"/>
      <c r="DF11" s="624"/>
      <c r="DG11" s="624"/>
      <c r="DH11" s="624"/>
      <c r="DI11" s="624"/>
      <c r="DJ11" s="624"/>
      <c r="DK11" s="624"/>
      <c r="DL11" s="624"/>
      <c r="DM11" s="624"/>
      <c r="DN11" s="624"/>
      <c r="DO11" s="624"/>
      <c r="DP11" s="625"/>
      <c r="DQ11" s="632">
        <v>273909</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10941</v>
      </c>
      <c r="S12" s="624"/>
      <c r="T12" s="624"/>
      <c r="U12" s="624"/>
      <c r="V12" s="624"/>
      <c r="W12" s="624"/>
      <c r="X12" s="624"/>
      <c r="Y12" s="625"/>
      <c r="Z12" s="626">
        <v>0.2</v>
      </c>
      <c r="AA12" s="626"/>
      <c r="AB12" s="626"/>
      <c r="AC12" s="626"/>
      <c r="AD12" s="627">
        <v>10941</v>
      </c>
      <c r="AE12" s="627"/>
      <c r="AF12" s="627"/>
      <c r="AG12" s="627"/>
      <c r="AH12" s="627"/>
      <c r="AI12" s="627"/>
      <c r="AJ12" s="627"/>
      <c r="AK12" s="627"/>
      <c r="AL12" s="628">
        <v>0.3</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625412</v>
      </c>
      <c r="BH12" s="624"/>
      <c r="BI12" s="624"/>
      <c r="BJ12" s="624"/>
      <c r="BK12" s="624"/>
      <c r="BL12" s="624"/>
      <c r="BM12" s="624"/>
      <c r="BN12" s="625"/>
      <c r="BO12" s="626">
        <v>50.2</v>
      </c>
      <c r="BP12" s="626"/>
      <c r="BQ12" s="626"/>
      <c r="BR12" s="626"/>
      <c r="BS12" s="627" t="s">
        <v>132</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187751</v>
      </c>
      <c r="CS12" s="624"/>
      <c r="CT12" s="624"/>
      <c r="CU12" s="624"/>
      <c r="CV12" s="624"/>
      <c r="CW12" s="624"/>
      <c r="CX12" s="624"/>
      <c r="CY12" s="625"/>
      <c r="CZ12" s="626">
        <v>2.9</v>
      </c>
      <c r="DA12" s="626"/>
      <c r="DB12" s="626"/>
      <c r="DC12" s="626"/>
      <c r="DD12" s="632">
        <v>31142</v>
      </c>
      <c r="DE12" s="624"/>
      <c r="DF12" s="624"/>
      <c r="DG12" s="624"/>
      <c r="DH12" s="624"/>
      <c r="DI12" s="624"/>
      <c r="DJ12" s="624"/>
      <c r="DK12" s="624"/>
      <c r="DL12" s="624"/>
      <c r="DM12" s="624"/>
      <c r="DN12" s="624"/>
      <c r="DO12" s="624"/>
      <c r="DP12" s="625"/>
      <c r="DQ12" s="632">
        <v>138522</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132</v>
      </c>
      <c r="AE13" s="627"/>
      <c r="AF13" s="627"/>
      <c r="AG13" s="627"/>
      <c r="AH13" s="627"/>
      <c r="AI13" s="627"/>
      <c r="AJ13" s="627"/>
      <c r="AK13" s="627"/>
      <c r="AL13" s="628" t="s">
        <v>132</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624428</v>
      </c>
      <c r="BH13" s="624"/>
      <c r="BI13" s="624"/>
      <c r="BJ13" s="624"/>
      <c r="BK13" s="624"/>
      <c r="BL13" s="624"/>
      <c r="BM13" s="624"/>
      <c r="BN13" s="625"/>
      <c r="BO13" s="626">
        <v>50.1</v>
      </c>
      <c r="BP13" s="626"/>
      <c r="BQ13" s="626"/>
      <c r="BR13" s="626"/>
      <c r="BS13" s="627" t="s">
        <v>132</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436814</v>
      </c>
      <c r="CS13" s="624"/>
      <c r="CT13" s="624"/>
      <c r="CU13" s="624"/>
      <c r="CV13" s="624"/>
      <c r="CW13" s="624"/>
      <c r="CX13" s="624"/>
      <c r="CY13" s="625"/>
      <c r="CZ13" s="626">
        <v>6.6</v>
      </c>
      <c r="DA13" s="626"/>
      <c r="DB13" s="626"/>
      <c r="DC13" s="626"/>
      <c r="DD13" s="632">
        <v>204651</v>
      </c>
      <c r="DE13" s="624"/>
      <c r="DF13" s="624"/>
      <c r="DG13" s="624"/>
      <c r="DH13" s="624"/>
      <c r="DI13" s="624"/>
      <c r="DJ13" s="624"/>
      <c r="DK13" s="624"/>
      <c r="DL13" s="624"/>
      <c r="DM13" s="624"/>
      <c r="DN13" s="624"/>
      <c r="DO13" s="624"/>
      <c r="DP13" s="625"/>
      <c r="DQ13" s="632">
        <v>218571</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211</v>
      </c>
      <c r="S14" s="624"/>
      <c r="T14" s="624"/>
      <c r="U14" s="624"/>
      <c r="V14" s="624"/>
      <c r="W14" s="624"/>
      <c r="X14" s="624"/>
      <c r="Y14" s="625"/>
      <c r="Z14" s="626">
        <v>0</v>
      </c>
      <c r="AA14" s="626"/>
      <c r="AB14" s="626"/>
      <c r="AC14" s="626"/>
      <c r="AD14" s="627">
        <v>211</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47809</v>
      </c>
      <c r="BH14" s="624"/>
      <c r="BI14" s="624"/>
      <c r="BJ14" s="624"/>
      <c r="BK14" s="624"/>
      <c r="BL14" s="624"/>
      <c r="BM14" s="624"/>
      <c r="BN14" s="625"/>
      <c r="BO14" s="626">
        <v>3.8</v>
      </c>
      <c r="BP14" s="626"/>
      <c r="BQ14" s="626"/>
      <c r="BR14" s="626"/>
      <c r="BS14" s="627" t="s">
        <v>132</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214248</v>
      </c>
      <c r="CS14" s="624"/>
      <c r="CT14" s="624"/>
      <c r="CU14" s="624"/>
      <c r="CV14" s="624"/>
      <c r="CW14" s="624"/>
      <c r="CX14" s="624"/>
      <c r="CY14" s="625"/>
      <c r="CZ14" s="626">
        <v>3.3</v>
      </c>
      <c r="DA14" s="626"/>
      <c r="DB14" s="626"/>
      <c r="DC14" s="626"/>
      <c r="DD14" s="632">
        <v>13739</v>
      </c>
      <c r="DE14" s="624"/>
      <c r="DF14" s="624"/>
      <c r="DG14" s="624"/>
      <c r="DH14" s="624"/>
      <c r="DI14" s="624"/>
      <c r="DJ14" s="624"/>
      <c r="DK14" s="624"/>
      <c r="DL14" s="624"/>
      <c r="DM14" s="624"/>
      <c r="DN14" s="624"/>
      <c r="DO14" s="624"/>
      <c r="DP14" s="625"/>
      <c r="DQ14" s="632">
        <v>192682</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243</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35708</v>
      </c>
      <c r="BH15" s="624"/>
      <c r="BI15" s="624"/>
      <c r="BJ15" s="624"/>
      <c r="BK15" s="624"/>
      <c r="BL15" s="624"/>
      <c r="BM15" s="624"/>
      <c r="BN15" s="625"/>
      <c r="BO15" s="626">
        <v>2.9</v>
      </c>
      <c r="BP15" s="626"/>
      <c r="BQ15" s="626"/>
      <c r="BR15" s="626"/>
      <c r="BS15" s="627" t="s">
        <v>132</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817211</v>
      </c>
      <c r="CS15" s="624"/>
      <c r="CT15" s="624"/>
      <c r="CU15" s="624"/>
      <c r="CV15" s="624"/>
      <c r="CW15" s="624"/>
      <c r="CX15" s="624"/>
      <c r="CY15" s="625"/>
      <c r="CZ15" s="626">
        <v>12.4</v>
      </c>
      <c r="DA15" s="626"/>
      <c r="DB15" s="626"/>
      <c r="DC15" s="626"/>
      <c r="DD15" s="632">
        <v>183026</v>
      </c>
      <c r="DE15" s="624"/>
      <c r="DF15" s="624"/>
      <c r="DG15" s="624"/>
      <c r="DH15" s="624"/>
      <c r="DI15" s="624"/>
      <c r="DJ15" s="624"/>
      <c r="DK15" s="624"/>
      <c r="DL15" s="624"/>
      <c r="DM15" s="624"/>
      <c r="DN15" s="624"/>
      <c r="DO15" s="624"/>
      <c r="DP15" s="625"/>
      <c r="DQ15" s="632">
        <v>515223</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13542</v>
      </c>
      <c r="S16" s="624"/>
      <c r="T16" s="624"/>
      <c r="U16" s="624"/>
      <c r="V16" s="624"/>
      <c r="W16" s="624"/>
      <c r="X16" s="624"/>
      <c r="Y16" s="625"/>
      <c r="Z16" s="626">
        <v>0.2</v>
      </c>
      <c r="AA16" s="626"/>
      <c r="AB16" s="626"/>
      <c r="AC16" s="626"/>
      <c r="AD16" s="627">
        <v>13542</v>
      </c>
      <c r="AE16" s="627"/>
      <c r="AF16" s="627"/>
      <c r="AG16" s="627"/>
      <c r="AH16" s="627"/>
      <c r="AI16" s="627"/>
      <c r="AJ16" s="627"/>
      <c r="AK16" s="627"/>
      <c r="AL16" s="628">
        <v>0.3</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132</v>
      </c>
      <c r="BP16" s="626"/>
      <c r="BQ16" s="626"/>
      <c r="BR16" s="626"/>
      <c r="BS16" s="627" t="s">
        <v>243</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132</v>
      </c>
      <c r="CS16" s="624"/>
      <c r="CT16" s="624"/>
      <c r="CU16" s="624"/>
      <c r="CV16" s="624"/>
      <c r="CW16" s="624"/>
      <c r="CX16" s="624"/>
      <c r="CY16" s="625"/>
      <c r="CZ16" s="626" t="s">
        <v>132</v>
      </c>
      <c r="DA16" s="626"/>
      <c r="DB16" s="626"/>
      <c r="DC16" s="626"/>
      <c r="DD16" s="632" t="s">
        <v>132</v>
      </c>
      <c r="DE16" s="624"/>
      <c r="DF16" s="624"/>
      <c r="DG16" s="624"/>
      <c r="DH16" s="624"/>
      <c r="DI16" s="624"/>
      <c r="DJ16" s="624"/>
      <c r="DK16" s="624"/>
      <c r="DL16" s="624"/>
      <c r="DM16" s="624"/>
      <c r="DN16" s="624"/>
      <c r="DO16" s="624"/>
      <c r="DP16" s="625"/>
      <c r="DQ16" s="632" t="s">
        <v>132</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17079</v>
      </c>
      <c r="S17" s="624"/>
      <c r="T17" s="624"/>
      <c r="U17" s="624"/>
      <c r="V17" s="624"/>
      <c r="W17" s="624"/>
      <c r="X17" s="624"/>
      <c r="Y17" s="625"/>
      <c r="Z17" s="626">
        <v>0.3</v>
      </c>
      <c r="AA17" s="626"/>
      <c r="AB17" s="626"/>
      <c r="AC17" s="626"/>
      <c r="AD17" s="627">
        <v>17079</v>
      </c>
      <c r="AE17" s="627"/>
      <c r="AF17" s="627"/>
      <c r="AG17" s="627"/>
      <c r="AH17" s="627"/>
      <c r="AI17" s="627"/>
      <c r="AJ17" s="627"/>
      <c r="AK17" s="627"/>
      <c r="AL17" s="628">
        <v>0.4</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593419</v>
      </c>
      <c r="CS17" s="624"/>
      <c r="CT17" s="624"/>
      <c r="CU17" s="624"/>
      <c r="CV17" s="624"/>
      <c r="CW17" s="624"/>
      <c r="CX17" s="624"/>
      <c r="CY17" s="625"/>
      <c r="CZ17" s="626">
        <v>9</v>
      </c>
      <c r="DA17" s="626"/>
      <c r="DB17" s="626"/>
      <c r="DC17" s="626"/>
      <c r="DD17" s="632" t="s">
        <v>132</v>
      </c>
      <c r="DE17" s="624"/>
      <c r="DF17" s="624"/>
      <c r="DG17" s="624"/>
      <c r="DH17" s="624"/>
      <c r="DI17" s="624"/>
      <c r="DJ17" s="624"/>
      <c r="DK17" s="624"/>
      <c r="DL17" s="624"/>
      <c r="DM17" s="624"/>
      <c r="DN17" s="624"/>
      <c r="DO17" s="624"/>
      <c r="DP17" s="625"/>
      <c r="DQ17" s="632">
        <v>593419</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8329</v>
      </c>
      <c r="S18" s="624"/>
      <c r="T18" s="624"/>
      <c r="U18" s="624"/>
      <c r="V18" s="624"/>
      <c r="W18" s="624"/>
      <c r="X18" s="624"/>
      <c r="Y18" s="625"/>
      <c r="Z18" s="626">
        <v>0.1</v>
      </c>
      <c r="AA18" s="626"/>
      <c r="AB18" s="626"/>
      <c r="AC18" s="626"/>
      <c r="AD18" s="627">
        <v>8329</v>
      </c>
      <c r="AE18" s="627"/>
      <c r="AF18" s="627"/>
      <c r="AG18" s="627"/>
      <c r="AH18" s="627"/>
      <c r="AI18" s="627"/>
      <c r="AJ18" s="627"/>
      <c r="AK18" s="627"/>
      <c r="AL18" s="628">
        <v>0.2</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132</v>
      </c>
      <c r="DA18" s="626"/>
      <c r="DB18" s="626"/>
      <c r="DC18" s="626"/>
      <c r="DD18" s="632" t="s">
        <v>243</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8051</v>
      </c>
      <c r="S19" s="624"/>
      <c r="T19" s="624"/>
      <c r="U19" s="624"/>
      <c r="V19" s="624"/>
      <c r="W19" s="624"/>
      <c r="X19" s="624"/>
      <c r="Y19" s="625"/>
      <c r="Z19" s="626">
        <v>0.1</v>
      </c>
      <c r="AA19" s="626"/>
      <c r="AB19" s="626"/>
      <c r="AC19" s="626"/>
      <c r="AD19" s="627">
        <v>8051</v>
      </c>
      <c r="AE19" s="627"/>
      <c r="AF19" s="627"/>
      <c r="AG19" s="627"/>
      <c r="AH19" s="627"/>
      <c r="AI19" s="627"/>
      <c r="AJ19" s="627"/>
      <c r="AK19" s="627"/>
      <c r="AL19" s="628">
        <v>0.2</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4051</v>
      </c>
      <c r="BH19" s="624"/>
      <c r="BI19" s="624"/>
      <c r="BJ19" s="624"/>
      <c r="BK19" s="624"/>
      <c r="BL19" s="624"/>
      <c r="BM19" s="624"/>
      <c r="BN19" s="625"/>
      <c r="BO19" s="626">
        <v>0.3</v>
      </c>
      <c r="BP19" s="626"/>
      <c r="BQ19" s="626"/>
      <c r="BR19" s="626"/>
      <c r="BS19" s="627" t="s">
        <v>243</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278</v>
      </c>
      <c r="S20" s="624"/>
      <c r="T20" s="624"/>
      <c r="U20" s="624"/>
      <c r="V20" s="624"/>
      <c r="W20" s="624"/>
      <c r="X20" s="624"/>
      <c r="Y20" s="625"/>
      <c r="Z20" s="626">
        <v>0</v>
      </c>
      <c r="AA20" s="626"/>
      <c r="AB20" s="626"/>
      <c r="AC20" s="626"/>
      <c r="AD20" s="627">
        <v>278</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4051</v>
      </c>
      <c r="BH20" s="624"/>
      <c r="BI20" s="624"/>
      <c r="BJ20" s="624"/>
      <c r="BK20" s="624"/>
      <c r="BL20" s="624"/>
      <c r="BM20" s="624"/>
      <c r="BN20" s="625"/>
      <c r="BO20" s="626">
        <v>0.3</v>
      </c>
      <c r="BP20" s="626"/>
      <c r="BQ20" s="626"/>
      <c r="BR20" s="626"/>
      <c r="BS20" s="627" t="s">
        <v>132</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6579283</v>
      </c>
      <c r="CS20" s="624"/>
      <c r="CT20" s="624"/>
      <c r="CU20" s="624"/>
      <c r="CV20" s="624"/>
      <c r="CW20" s="624"/>
      <c r="CX20" s="624"/>
      <c r="CY20" s="625"/>
      <c r="CZ20" s="626">
        <v>100</v>
      </c>
      <c r="DA20" s="626"/>
      <c r="DB20" s="626"/>
      <c r="DC20" s="626"/>
      <c r="DD20" s="632">
        <v>585729</v>
      </c>
      <c r="DE20" s="624"/>
      <c r="DF20" s="624"/>
      <c r="DG20" s="624"/>
      <c r="DH20" s="624"/>
      <c r="DI20" s="624"/>
      <c r="DJ20" s="624"/>
      <c r="DK20" s="624"/>
      <c r="DL20" s="624"/>
      <c r="DM20" s="624"/>
      <c r="DN20" s="624"/>
      <c r="DO20" s="624"/>
      <c r="DP20" s="625"/>
      <c r="DQ20" s="632">
        <v>4395525</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2472676</v>
      </c>
      <c r="S21" s="624"/>
      <c r="T21" s="624"/>
      <c r="U21" s="624"/>
      <c r="V21" s="624"/>
      <c r="W21" s="624"/>
      <c r="X21" s="624"/>
      <c r="Y21" s="625"/>
      <c r="Z21" s="626">
        <v>36.200000000000003</v>
      </c>
      <c r="AA21" s="626"/>
      <c r="AB21" s="626"/>
      <c r="AC21" s="626"/>
      <c r="AD21" s="627">
        <v>2215748</v>
      </c>
      <c r="AE21" s="627"/>
      <c r="AF21" s="627"/>
      <c r="AG21" s="627"/>
      <c r="AH21" s="627"/>
      <c r="AI21" s="627"/>
      <c r="AJ21" s="627"/>
      <c r="AK21" s="627"/>
      <c r="AL21" s="628">
        <v>57.2</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4051</v>
      </c>
      <c r="BH21" s="624"/>
      <c r="BI21" s="624"/>
      <c r="BJ21" s="624"/>
      <c r="BK21" s="624"/>
      <c r="BL21" s="624"/>
      <c r="BM21" s="624"/>
      <c r="BN21" s="625"/>
      <c r="BO21" s="626">
        <v>0.3</v>
      </c>
      <c r="BP21" s="626"/>
      <c r="BQ21" s="626"/>
      <c r="BR21" s="626"/>
      <c r="BS21" s="627" t="s">
        <v>132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2215748</v>
      </c>
      <c r="S22" s="624"/>
      <c r="T22" s="624"/>
      <c r="U22" s="624"/>
      <c r="V22" s="624"/>
      <c r="W22" s="624"/>
      <c r="X22" s="624"/>
      <c r="Y22" s="625"/>
      <c r="Z22" s="626">
        <v>32.5</v>
      </c>
      <c r="AA22" s="626"/>
      <c r="AB22" s="626"/>
      <c r="AC22" s="626"/>
      <c r="AD22" s="627">
        <v>2215748</v>
      </c>
      <c r="AE22" s="627"/>
      <c r="AF22" s="627"/>
      <c r="AG22" s="627"/>
      <c r="AH22" s="627"/>
      <c r="AI22" s="627"/>
      <c r="AJ22" s="627"/>
      <c r="AK22" s="627"/>
      <c r="AL22" s="628">
        <v>57.2</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132</v>
      </c>
      <c r="BP22" s="626"/>
      <c r="BQ22" s="626"/>
      <c r="BR22" s="626"/>
      <c r="BS22" s="627" t="s">
        <v>243</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256928</v>
      </c>
      <c r="S23" s="624"/>
      <c r="T23" s="624"/>
      <c r="U23" s="624"/>
      <c r="V23" s="624"/>
      <c r="W23" s="624"/>
      <c r="X23" s="624"/>
      <c r="Y23" s="625"/>
      <c r="Z23" s="626">
        <v>3.8</v>
      </c>
      <c r="AA23" s="626"/>
      <c r="AB23" s="626"/>
      <c r="AC23" s="626"/>
      <c r="AD23" s="627" t="s">
        <v>243</v>
      </c>
      <c r="AE23" s="627"/>
      <c r="AF23" s="627"/>
      <c r="AG23" s="627"/>
      <c r="AH23" s="627"/>
      <c r="AI23" s="627"/>
      <c r="AJ23" s="627"/>
      <c r="AK23" s="627"/>
      <c r="AL23" s="628" t="s">
        <v>132</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243</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243</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2583657</v>
      </c>
      <c r="CS24" s="613"/>
      <c r="CT24" s="613"/>
      <c r="CU24" s="613"/>
      <c r="CV24" s="613"/>
      <c r="CW24" s="613"/>
      <c r="CX24" s="613"/>
      <c r="CY24" s="614"/>
      <c r="CZ24" s="617">
        <v>39.299999999999997</v>
      </c>
      <c r="DA24" s="618"/>
      <c r="DB24" s="618"/>
      <c r="DC24" s="634"/>
      <c r="DD24" s="655">
        <v>1874807</v>
      </c>
      <c r="DE24" s="613"/>
      <c r="DF24" s="613"/>
      <c r="DG24" s="613"/>
      <c r="DH24" s="613"/>
      <c r="DI24" s="613"/>
      <c r="DJ24" s="613"/>
      <c r="DK24" s="614"/>
      <c r="DL24" s="655">
        <v>1840956</v>
      </c>
      <c r="DM24" s="613"/>
      <c r="DN24" s="613"/>
      <c r="DO24" s="613"/>
      <c r="DP24" s="613"/>
      <c r="DQ24" s="613"/>
      <c r="DR24" s="613"/>
      <c r="DS24" s="613"/>
      <c r="DT24" s="613"/>
      <c r="DU24" s="613"/>
      <c r="DV24" s="614"/>
      <c r="DW24" s="617">
        <v>46.9</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4117967</v>
      </c>
      <c r="S25" s="624"/>
      <c r="T25" s="624"/>
      <c r="U25" s="624"/>
      <c r="V25" s="624"/>
      <c r="W25" s="624"/>
      <c r="X25" s="624"/>
      <c r="Y25" s="625"/>
      <c r="Z25" s="626">
        <v>60.3</v>
      </c>
      <c r="AA25" s="626"/>
      <c r="AB25" s="626"/>
      <c r="AC25" s="626"/>
      <c r="AD25" s="627">
        <v>3861039</v>
      </c>
      <c r="AE25" s="627"/>
      <c r="AF25" s="627"/>
      <c r="AG25" s="627"/>
      <c r="AH25" s="627"/>
      <c r="AI25" s="627"/>
      <c r="AJ25" s="627"/>
      <c r="AK25" s="627"/>
      <c r="AL25" s="628">
        <v>99.7</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1223731</v>
      </c>
      <c r="CS25" s="644"/>
      <c r="CT25" s="644"/>
      <c r="CU25" s="644"/>
      <c r="CV25" s="644"/>
      <c r="CW25" s="644"/>
      <c r="CX25" s="644"/>
      <c r="CY25" s="645"/>
      <c r="CZ25" s="628">
        <v>18.600000000000001</v>
      </c>
      <c r="DA25" s="656"/>
      <c r="DB25" s="656"/>
      <c r="DC25" s="658"/>
      <c r="DD25" s="632">
        <v>1041403</v>
      </c>
      <c r="DE25" s="644"/>
      <c r="DF25" s="644"/>
      <c r="DG25" s="644"/>
      <c r="DH25" s="644"/>
      <c r="DI25" s="644"/>
      <c r="DJ25" s="644"/>
      <c r="DK25" s="645"/>
      <c r="DL25" s="632">
        <v>1040816</v>
      </c>
      <c r="DM25" s="644"/>
      <c r="DN25" s="644"/>
      <c r="DO25" s="644"/>
      <c r="DP25" s="644"/>
      <c r="DQ25" s="644"/>
      <c r="DR25" s="644"/>
      <c r="DS25" s="644"/>
      <c r="DT25" s="644"/>
      <c r="DU25" s="644"/>
      <c r="DV25" s="645"/>
      <c r="DW25" s="628">
        <v>26.5</v>
      </c>
      <c r="DX25" s="656"/>
      <c r="DY25" s="656"/>
      <c r="DZ25" s="656"/>
      <c r="EA25" s="656"/>
      <c r="EB25" s="656"/>
      <c r="EC25" s="657"/>
    </row>
    <row r="26" spans="2:133" ht="11.25" customHeight="1" x14ac:dyDescent="0.2">
      <c r="B26" s="620" t="s">
        <v>302</v>
      </c>
      <c r="C26" s="621"/>
      <c r="D26" s="621"/>
      <c r="E26" s="621"/>
      <c r="F26" s="621"/>
      <c r="G26" s="621"/>
      <c r="H26" s="621"/>
      <c r="I26" s="621"/>
      <c r="J26" s="621"/>
      <c r="K26" s="621"/>
      <c r="L26" s="621"/>
      <c r="M26" s="621"/>
      <c r="N26" s="621"/>
      <c r="O26" s="621"/>
      <c r="P26" s="621"/>
      <c r="Q26" s="622"/>
      <c r="R26" s="623">
        <v>1525</v>
      </c>
      <c r="S26" s="624"/>
      <c r="T26" s="624"/>
      <c r="U26" s="624"/>
      <c r="V26" s="624"/>
      <c r="W26" s="624"/>
      <c r="X26" s="624"/>
      <c r="Y26" s="625"/>
      <c r="Z26" s="626">
        <v>0</v>
      </c>
      <c r="AA26" s="626"/>
      <c r="AB26" s="626"/>
      <c r="AC26" s="626"/>
      <c r="AD26" s="627">
        <v>1525</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243</v>
      </c>
      <c r="BP26" s="626"/>
      <c r="BQ26" s="626"/>
      <c r="BR26" s="626"/>
      <c r="BS26" s="627" t="s">
        <v>243</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636700</v>
      </c>
      <c r="CS26" s="624"/>
      <c r="CT26" s="624"/>
      <c r="CU26" s="624"/>
      <c r="CV26" s="624"/>
      <c r="CW26" s="624"/>
      <c r="CX26" s="624"/>
      <c r="CY26" s="625"/>
      <c r="CZ26" s="628">
        <v>9.6999999999999993</v>
      </c>
      <c r="DA26" s="656"/>
      <c r="DB26" s="656"/>
      <c r="DC26" s="658"/>
      <c r="DD26" s="632">
        <v>482840</v>
      </c>
      <c r="DE26" s="624"/>
      <c r="DF26" s="624"/>
      <c r="DG26" s="624"/>
      <c r="DH26" s="624"/>
      <c r="DI26" s="624"/>
      <c r="DJ26" s="624"/>
      <c r="DK26" s="625"/>
      <c r="DL26" s="632" t="s">
        <v>132</v>
      </c>
      <c r="DM26" s="624"/>
      <c r="DN26" s="624"/>
      <c r="DO26" s="624"/>
      <c r="DP26" s="624"/>
      <c r="DQ26" s="624"/>
      <c r="DR26" s="624"/>
      <c r="DS26" s="624"/>
      <c r="DT26" s="624"/>
      <c r="DU26" s="624"/>
      <c r="DV26" s="625"/>
      <c r="DW26" s="628" t="s">
        <v>243</v>
      </c>
      <c r="DX26" s="656"/>
      <c r="DY26" s="656"/>
      <c r="DZ26" s="656"/>
      <c r="EA26" s="656"/>
      <c r="EB26" s="656"/>
      <c r="EC26" s="657"/>
    </row>
    <row r="27" spans="2:133" ht="11.25" customHeight="1" x14ac:dyDescent="0.2">
      <c r="B27" s="620" t="s">
        <v>305</v>
      </c>
      <c r="C27" s="621"/>
      <c r="D27" s="621"/>
      <c r="E27" s="621"/>
      <c r="F27" s="621"/>
      <c r="G27" s="621"/>
      <c r="H27" s="621"/>
      <c r="I27" s="621"/>
      <c r="J27" s="621"/>
      <c r="K27" s="621"/>
      <c r="L27" s="621"/>
      <c r="M27" s="621"/>
      <c r="N27" s="621"/>
      <c r="O27" s="621"/>
      <c r="P27" s="621"/>
      <c r="Q27" s="622"/>
      <c r="R27" s="623">
        <v>29515</v>
      </c>
      <c r="S27" s="624"/>
      <c r="T27" s="624"/>
      <c r="U27" s="624"/>
      <c r="V27" s="624"/>
      <c r="W27" s="624"/>
      <c r="X27" s="624"/>
      <c r="Y27" s="625"/>
      <c r="Z27" s="626">
        <v>0.4</v>
      </c>
      <c r="AA27" s="626"/>
      <c r="AB27" s="626"/>
      <c r="AC27" s="626"/>
      <c r="AD27" s="627" t="s">
        <v>243</v>
      </c>
      <c r="AE27" s="627"/>
      <c r="AF27" s="627"/>
      <c r="AG27" s="627"/>
      <c r="AH27" s="627"/>
      <c r="AI27" s="627"/>
      <c r="AJ27" s="627"/>
      <c r="AK27" s="627"/>
      <c r="AL27" s="628" t="s">
        <v>243</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1245261</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766507</v>
      </c>
      <c r="CS27" s="644"/>
      <c r="CT27" s="644"/>
      <c r="CU27" s="644"/>
      <c r="CV27" s="644"/>
      <c r="CW27" s="644"/>
      <c r="CX27" s="644"/>
      <c r="CY27" s="645"/>
      <c r="CZ27" s="628">
        <v>11.7</v>
      </c>
      <c r="DA27" s="656"/>
      <c r="DB27" s="656"/>
      <c r="DC27" s="658"/>
      <c r="DD27" s="632">
        <v>239985</v>
      </c>
      <c r="DE27" s="644"/>
      <c r="DF27" s="644"/>
      <c r="DG27" s="644"/>
      <c r="DH27" s="644"/>
      <c r="DI27" s="644"/>
      <c r="DJ27" s="644"/>
      <c r="DK27" s="645"/>
      <c r="DL27" s="632">
        <v>206721</v>
      </c>
      <c r="DM27" s="644"/>
      <c r="DN27" s="644"/>
      <c r="DO27" s="644"/>
      <c r="DP27" s="644"/>
      <c r="DQ27" s="644"/>
      <c r="DR27" s="644"/>
      <c r="DS27" s="644"/>
      <c r="DT27" s="644"/>
      <c r="DU27" s="644"/>
      <c r="DV27" s="645"/>
      <c r="DW27" s="628">
        <v>5.3</v>
      </c>
      <c r="DX27" s="656"/>
      <c r="DY27" s="656"/>
      <c r="DZ27" s="656"/>
      <c r="EA27" s="656"/>
      <c r="EB27" s="656"/>
      <c r="EC27" s="657"/>
    </row>
    <row r="28" spans="2:133" ht="11.25" customHeight="1" x14ac:dyDescent="0.2">
      <c r="B28" s="620" t="s">
        <v>308</v>
      </c>
      <c r="C28" s="621"/>
      <c r="D28" s="621"/>
      <c r="E28" s="621"/>
      <c r="F28" s="621"/>
      <c r="G28" s="621"/>
      <c r="H28" s="621"/>
      <c r="I28" s="621"/>
      <c r="J28" s="621"/>
      <c r="K28" s="621"/>
      <c r="L28" s="621"/>
      <c r="M28" s="621"/>
      <c r="N28" s="621"/>
      <c r="O28" s="621"/>
      <c r="P28" s="621"/>
      <c r="Q28" s="622"/>
      <c r="R28" s="623">
        <v>26038</v>
      </c>
      <c r="S28" s="624"/>
      <c r="T28" s="624"/>
      <c r="U28" s="624"/>
      <c r="V28" s="624"/>
      <c r="W28" s="624"/>
      <c r="X28" s="624"/>
      <c r="Y28" s="625"/>
      <c r="Z28" s="626">
        <v>0.4</v>
      </c>
      <c r="AA28" s="626"/>
      <c r="AB28" s="626"/>
      <c r="AC28" s="626"/>
      <c r="AD28" s="627">
        <v>9468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593419</v>
      </c>
      <c r="CS28" s="624"/>
      <c r="CT28" s="624"/>
      <c r="CU28" s="624"/>
      <c r="CV28" s="624"/>
      <c r="CW28" s="624"/>
      <c r="CX28" s="624"/>
      <c r="CY28" s="625"/>
      <c r="CZ28" s="628">
        <v>9</v>
      </c>
      <c r="DA28" s="656"/>
      <c r="DB28" s="656"/>
      <c r="DC28" s="658"/>
      <c r="DD28" s="632">
        <v>593419</v>
      </c>
      <c r="DE28" s="624"/>
      <c r="DF28" s="624"/>
      <c r="DG28" s="624"/>
      <c r="DH28" s="624"/>
      <c r="DI28" s="624"/>
      <c r="DJ28" s="624"/>
      <c r="DK28" s="625"/>
      <c r="DL28" s="632">
        <v>593419</v>
      </c>
      <c r="DM28" s="624"/>
      <c r="DN28" s="624"/>
      <c r="DO28" s="624"/>
      <c r="DP28" s="624"/>
      <c r="DQ28" s="624"/>
      <c r="DR28" s="624"/>
      <c r="DS28" s="624"/>
      <c r="DT28" s="624"/>
      <c r="DU28" s="624"/>
      <c r="DV28" s="625"/>
      <c r="DW28" s="628">
        <v>15.1</v>
      </c>
      <c r="DX28" s="656"/>
      <c r="DY28" s="656"/>
      <c r="DZ28" s="656"/>
      <c r="EA28" s="656"/>
      <c r="EB28" s="656"/>
      <c r="EC28" s="657"/>
    </row>
    <row r="29" spans="2:133" ht="11.25" customHeight="1" x14ac:dyDescent="0.2">
      <c r="B29" s="620" t="s">
        <v>310</v>
      </c>
      <c r="C29" s="621"/>
      <c r="D29" s="621"/>
      <c r="E29" s="621"/>
      <c r="F29" s="621"/>
      <c r="G29" s="621"/>
      <c r="H29" s="621"/>
      <c r="I29" s="621"/>
      <c r="J29" s="621"/>
      <c r="K29" s="621"/>
      <c r="L29" s="621"/>
      <c r="M29" s="621"/>
      <c r="N29" s="621"/>
      <c r="O29" s="621"/>
      <c r="P29" s="621"/>
      <c r="Q29" s="622"/>
      <c r="R29" s="623">
        <v>14006</v>
      </c>
      <c r="S29" s="624"/>
      <c r="T29" s="624"/>
      <c r="U29" s="624"/>
      <c r="V29" s="624"/>
      <c r="W29" s="624"/>
      <c r="X29" s="624"/>
      <c r="Y29" s="625"/>
      <c r="Z29" s="626">
        <v>0.2</v>
      </c>
      <c r="AA29" s="626"/>
      <c r="AB29" s="626"/>
      <c r="AC29" s="626"/>
      <c r="AD29" s="627" t="s">
        <v>132</v>
      </c>
      <c r="AE29" s="627"/>
      <c r="AF29" s="627"/>
      <c r="AG29" s="627"/>
      <c r="AH29" s="627"/>
      <c r="AI29" s="627"/>
      <c r="AJ29" s="627"/>
      <c r="AK29" s="627"/>
      <c r="AL29" s="628" t="s">
        <v>132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593419</v>
      </c>
      <c r="CS29" s="644"/>
      <c r="CT29" s="644"/>
      <c r="CU29" s="644"/>
      <c r="CV29" s="644"/>
      <c r="CW29" s="644"/>
      <c r="CX29" s="644"/>
      <c r="CY29" s="645"/>
      <c r="CZ29" s="628">
        <v>9</v>
      </c>
      <c r="DA29" s="656"/>
      <c r="DB29" s="656"/>
      <c r="DC29" s="658"/>
      <c r="DD29" s="632">
        <v>593419</v>
      </c>
      <c r="DE29" s="644"/>
      <c r="DF29" s="644"/>
      <c r="DG29" s="644"/>
      <c r="DH29" s="644"/>
      <c r="DI29" s="644"/>
      <c r="DJ29" s="644"/>
      <c r="DK29" s="645"/>
      <c r="DL29" s="632">
        <v>593419</v>
      </c>
      <c r="DM29" s="644"/>
      <c r="DN29" s="644"/>
      <c r="DO29" s="644"/>
      <c r="DP29" s="644"/>
      <c r="DQ29" s="644"/>
      <c r="DR29" s="644"/>
      <c r="DS29" s="644"/>
      <c r="DT29" s="644"/>
      <c r="DU29" s="644"/>
      <c r="DV29" s="645"/>
      <c r="DW29" s="628">
        <v>15.1</v>
      </c>
      <c r="DX29" s="656"/>
      <c r="DY29" s="656"/>
      <c r="DZ29" s="656"/>
      <c r="EA29" s="656"/>
      <c r="EB29" s="656"/>
      <c r="EC29" s="657"/>
    </row>
    <row r="30" spans="2:133" ht="11.25" customHeight="1" x14ac:dyDescent="0.2">
      <c r="B30" s="620" t="s">
        <v>313</v>
      </c>
      <c r="C30" s="621"/>
      <c r="D30" s="621"/>
      <c r="E30" s="621"/>
      <c r="F30" s="621"/>
      <c r="G30" s="621"/>
      <c r="H30" s="621"/>
      <c r="I30" s="621"/>
      <c r="J30" s="621"/>
      <c r="K30" s="621"/>
      <c r="L30" s="621"/>
      <c r="M30" s="621"/>
      <c r="N30" s="621"/>
      <c r="O30" s="621"/>
      <c r="P30" s="621"/>
      <c r="Q30" s="622"/>
      <c r="R30" s="623">
        <v>818209</v>
      </c>
      <c r="S30" s="624"/>
      <c r="T30" s="624"/>
      <c r="U30" s="624"/>
      <c r="V30" s="624"/>
      <c r="W30" s="624"/>
      <c r="X30" s="624"/>
      <c r="Y30" s="625"/>
      <c r="Z30" s="626">
        <v>12</v>
      </c>
      <c r="AA30" s="626"/>
      <c r="AB30" s="626"/>
      <c r="AC30" s="626"/>
      <c r="AD30" s="627" t="s">
        <v>132</v>
      </c>
      <c r="AE30" s="627"/>
      <c r="AF30" s="627"/>
      <c r="AG30" s="627"/>
      <c r="AH30" s="627"/>
      <c r="AI30" s="627"/>
      <c r="AJ30" s="627"/>
      <c r="AK30" s="627"/>
      <c r="AL30" s="628" t="s">
        <v>243</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570481</v>
      </c>
      <c r="CS30" s="624"/>
      <c r="CT30" s="624"/>
      <c r="CU30" s="624"/>
      <c r="CV30" s="624"/>
      <c r="CW30" s="624"/>
      <c r="CX30" s="624"/>
      <c r="CY30" s="625"/>
      <c r="CZ30" s="628">
        <v>8.6999999999999993</v>
      </c>
      <c r="DA30" s="656"/>
      <c r="DB30" s="656"/>
      <c r="DC30" s="658"/>
      <c r="DD30" s="632">
        <v>570481</v>
      </c>
      <c r="DE30" s="624"/>
      <c r="DF30" s="624"/>
      <c r="DG30" s="624"/>
      <c r="DH30" s="624"/>
      <c r="DI30" s="624"/>
      <c r="DJ30" s="624"/>
      <c r="DK30" s="625"/>
      <c r="DL30" s="632">
        <v>570481</v>
      </c>
      <c r="DM30" s="624"/>
      <c r="DN30" s="624"/>
      <c r="DO30" s="624"/>
      <c r="DP30" s="624"/>
      <c r="DQ30" s="624"/>
      <c r="DR30" s="624"/>
      <c r="DS30" s="624"/>
      <c r="DT30" s="624"/>
      <c r="DU30" s="624"/>
      <c r="DV30" s="625"/>
      <c r="DW30" s="628">
        <v>14.5</v>
      </c>
      <c r="DX30" s="656"/>
      <c r="DY30" s="656"/>
      <c r="DZ30" s="656"/>
      <c r="EA30" s="656"/>
      <c r="EB30" s="656"/>
      <c r="EC30" s="657"/>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132</v>
      </c>
      <c r="AA31" s="626"/>
      <c r="AB31" s="626"/>
      <c r="AC31" s="626"/>
      <c r="AD31" s="627" t="s">
        <v>243</v>
      </c>
      <c r="AE31" s="627"/>
      <c r="AF31" s="627"/>
      <c r="AG31" s="627"/>
      <c r="AH31" s="627"/>
      <c r="AI31" s="627"/>
      <c r="AJ31" s="627"/>
      <c r="AK31" s="627"/>
      <c r="AL31" s="628" t="s">
        <v>243</v>
      </c>
      <c r="AM31" s="629"/>
      <c r="AN31" s="629"/>
      <c r="AO31" s="630"/>
      <c r="AP31" s="671" t="s">
        <v>318</v>
      </c>
      <c r="AQ31" s="672"/>
      <c r="AR31" s="672"/>
      <c r="AS31" s="672"/>
      <c r="AT31" s="677" t="s">
        <v>319</v>
      </c>
      <c r="AU31" s="218"/>
      <c r="AV31" s="218"/>
      <c r="AW31" s="218"/>
      <c r="AX31" s="609" t="s">
        <v>193</v>
      </c>
      <c r="AY31" s="610"/>
      <c r="AZ31" s="610"/>
      <c r="BA31" s="610"/>
      <c r="BB31" s="610"/>
      <c r="BC31" s="610"/>
      <c r="BD31" s="610"/>
      <c r="BE31" s="610"/>
      <c r="BF31" s="611"/>
      <c r="BG31" s="670">
        <v>99.5</v>
      </c>
      <c r="BH31" s="667"/>
      <c r="BI31" s="667"/>
      <c r="BJ31" s="667"/>
      <c r="BK31" s="667"/>
      <c r="BL31" s="667"/>
      <c r="BM31" s="618">
        <v>95</v>
      </c>
      <c r="BN31" s="667"/>
      <c r="BO31" s="667"/>
      <c r="BP31" s="667"/>
      <c r="BQ31" s="668"/>
      <c r="BR31" s="670">
        <v>99.2</v>
      </c>
      <c r="BS31" s="667"/>
      <c r="BT31" s="667"/>
      <c r="BU31" s="667"/>
      <c r="BV31" s="667"/>
      <c r="BW31" s="667"/>
      <c r="BX31" s="618">
        <v>93.3</v>
      </c>
      <c r="BY31" s="667"/>
      <c r="BZ31" s="667"/>
      <c r="CA31" s="667"/>
      <c r="CB31" s="668"/>
      <c r="CD31" s="663"/>
      <c r="CE31" s="664"/>
      <c r="CF31" s="620" t="s">
        <v>320</v>
      </c>
      <c r="CG31" s="621"/>
      <c r="CH31" s="621"/>
      <c r="CI31" s="621"/>
      <c r="CJ31" s="621"/>
      <c r="CK31" s="621"/>
      <c r="CL31" s="621"/>
      <c r="CM31" s="621"/>
      <c r="CN31" s="621"/>
      <c r="CO31" s="621"/>
      <c r="CP31" s="621"/>
      <c r="CQ31" s="622"/>
      <c r="CR31" s="623">
        <v>22938</v>
      </c>
      <c r="CS31" s="644"/>
      <c r="CT31" s="644"/>
      <c r="CU31" s="644"/>
      <c r="CV31" s="644"/>
      <c r="CW31" s="644"/>
      <c r="CX31" s="644"/>
      <c r="CY31" s="645"/>
      <c r="CZ31" s="628">
        <v>0.3</v>
      </c>
      <c r="DA31" s="656"/>
      <c r="DB31" s="656"/>
      <c r="DC31" s="658"/>
      <c r="DD31" s="632">
        <v>22938</v>
      </c>
      <c r="DE31" s="644"/>
      <c r="DF31" s="644"/>
      <c r="DG31" s="644"/>
      <c r="DH31" s="644"/>
      <c r="DI31" s="644"/>
      <c r="DJ31" s="644"/>
      <c r="DK31" s="645"/>
      <c r="DL31" s="632">
        <v>22938</v>
      </c>
      <c r="DM31" s="644"/>
      <c r="DN31" s="644"/>
      <c r="DO31" s="644"/>
      <c r="DP31" s="644"/>
      <c r="DQ31" s="644"/>
      <c r="DR31" s="644"/>
      <c r="DS31" s="644"/>
      <c r="DT31" s="644"/>
      <c r="DU31" s="644"/>
      <c r="DV31" s="645"/>
      <c r="DW31" s="628">
        <v>0.6</v>
      </c>
      <c r="DX31" s="656"/>
      <c r="DY31" s="656"/>
      <c r="DZ31" s="656"/>
      <c r="EA31" s="656"/>
      <c r="EB31" s="656"/>
      <c r="EC31" s="657"/>
    </row>
    <row r="32" spans="2:133" ht="11.25" customHeight="1" x14ac:dyDescent="0.2">
      <c r="B32" s="620" t="s">
        <v>321</v>
      </c>
      <c r="C32" s="621"/>
      <c r="D32" s="621"/>
      <c r="E32" s="621"/>
      <c r="F32" s="621"/>
      <c r="G32" s="621"/>
      <c r="H32" s="621"/>
      <c r="I32" s="621"/>
      <c r="J32" s="621"/>
      <c r="K32" s="621"/>
      <c r="L32" s="621"/>
      <c r="M32" s="621"/>
      <c r="N32" s="621"/>
      <c r="O32" s="621"/>
      <c r="P32" s="621"/>
      <c r="Q32" s="622"/>
      <c r="R32" s="623">
        <v>436042</v>
      </c>
      <c r="S32" s="624"/>
      <c r="T32" s="624"/>
      <c r="U32" s="624"/>
      <c r="V32" s="624"/>
      <c r="W32" s="624"/>
      <c r="X32" s="624"/>
      <c r="Y32" s="625"/>
      <c r="Z32" s="626">
        <v>6.4</v>
      </c>
      <c r="AA32" s="626"/>
      <c r="AB32" s="626"/>
      <c r="AC32" s="626"/>
      <c r="AD32" s="627" t="s">
        <v>132</v>
      </c>
      <c r="AE32" s="627"/>
      <c r="AF32" s="627"/>
      <c r="AG32" s="627"/>
      <c r="AH32" s="627"/>
      <c r="AI32" s="627"/>
      <c r="AJ32" s="627"/>
      <c r="AK32" s="627"/>
      <c r="AL32" s="628" t="s">
        <v>243</v>
      </c>
      <c r="AM32" s="629"/>
      <c r="AN32" s="629"/>
      <c r="AO32" s="630"/>
      <c r="AP32" s="673"/>
      <c r="AQ32" s="674"/>
      <c r="AR32" s="674"/>
      <c r="AS32" s="674"/>
      <c r="AT32" s="678"/>
      <c r="AU32" s="214" t="s">
        <v>322</v>
      </c>
      <c r="AX32" s="620" t="s">
        <v>323</v>
      </c>
      <c r="AY32" s="621"/>
      <c r="AZ32" s="621"/>
      <c r="BA32" s="621"/>
      <c r="BB32" s="621"/>
      <c r="BC32" s="621"/>
      <c r="BD32" s="621"/>
      <c r="BE32" s="621"/>
      <c r="BF32" s="622"/>
      <c r="BG32" s="680">
        <v>99.7</v>
      </c>
      <c r="BH32" s="644"/>
      <c r="BI32" s="644"/>
      <c r="BJ32" s="644"/>
      <c r="BK32" s="644"/>
      <c r="BL32" s="644"/>
      <c r="BM32" s="629">
        <v>96.7</v>
      </c>
      <c r="BN32" s="644"/>
      <c r="BO32" s="644"/>
      <c r="BP32" s="644"/>
      <c r="BQ32" s="669"/>
      <c r="BR32" s="680">
        <v>99.5</v>
      </c>
      <c r="BS32" s="644"/>
      <c r="BT32" s="644"/>
      <c r="BU32" s="644"/>
      <c r="BV32" s="644"/>
      <c r="BW32" s="644"/>
      <c r="BX32" s="629">
        <v>95.9</v>
      </c>
      <c r="BY32" s="644"/>
      <c r="BZ32" s="644"/>
      <c r="CA32" s="644"/>
      <c r="CB32" s="669"/>
      <c r="CD32" s="665"/>
      <c r="CE32" s="666"/>
      <c r="CF32" s="620" t="s">
        <v>324</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6"/>
      <c r="DB32" s="656"/>
      <c r="DC32" s="658"/>
      <c r="DD32" s="632" t="s">
        <v>243</v>
      </c>
      <c r="DE32" s="624"/>
      <c r="DF32" s="624"/>
      <c r="DG32" s="624"/>
      <c r="DH32" s="624"/>
      <c r="DI32" s="624"/>
      <c r="DJ32" s="624"/>
      <c r="DK32" s="625"/>
      <c r="DL32" s="632" t="s">
        <v>132</v>
      </c>
      <c r="DM32" s="624"/>
      <c r="DN32" s="624"/>
      <c r="DO32" s="624"/>
      <c r="DP32" s="624"/>
      <c r="DQ32" s="624"/>
      <c r="DR32" s="624"/>
      <c r="DS32" s="624"/>
      <c r="DT32" s="624"/>
      <c r="DU32" s="624"/>
      <c r="DV32" s="625"/>
      <c r="DW32" s="628" t="s">
        <v>243</v>
      </c>
      <c r="DX32" s="656"/>
      <c r="DY32" s="656"/>
      <c r="DZ32" s="656"/>
      <c r="EA32" s="656"/>
      <c r="EB32" s="656"/>
      <c r="EC32" s="657"/>
    </row>
    <row r="33" spans="2:133" ht="11.25" customHeight="1" x14ac:dyDescent="0.2">
      <c r="B33" s="620" t="s">
        <v>325</v>
      </c>
      <c r="C33" s="621"/>
      <c r="D33" s="621"/>
      <c r="E33" s="621"/>
      <c r="F33" s="621"/>
      <c r="G33" s="621"/>
      <c r="H33" s="621"/>
      <c r="I33" s="621"/>
      <c r="J33" s="621"/>
      <c r="K33" s="621"/>
      <c r="L33" s="621"/>
      <c r="M33" s="621"/>
      <c r="N33" s="621"/>
      <c r="O33" s="621"/>
      <c r="P33" s="621"/>
      <c r="Q33" s="622"/>
      <c r="R33" s="623">
        <v>5249</v>
      </c>
      <c r="S33" s="624"/>
      <c r="T33" s="624"/>
      <c r="U33" s="624"/>
      <c r="V33" s="624"/>
      <c r="W33" s="624"/>
      <c r="X33" s="624"/>
      <c r="Y33" s="625"/>
      <c r="Z33" s="626">
        <v>0.1</v>
      </c>
      <c r="AA33" s="626"/>
      <c r="AB33" s="626"/>
      <c r="AC33" s="626"/>
      <c r="AD33" s="627" t="s">
        <v>132</v>
      </c>
      <c r="AE33" s="627"/>
      <c r="AF33" s="627"/>
      <c r="AG33" s="627"/>
      <c r="AH33" s="627"/>
      <c r="AI33" s="627"/>
      <c r="AJ33" s="627"/>
      <c r="AK33" s="627"/>
      <c r="AL33" s="628" t="s">
        <v>132</v>
      </c>
      <c r="AM33" s="629"/>
      <c r="AN33" s="629"/>
      <c r="AO33" s="630"/>
      <c r="AP33" s="675"/>
      <c r="AQ33" s="676"/>
      <c r="AR33" s="676"/>
      <c r="AS33" s="676"/>
      <c r="AT33" s="679"/>
      <c r="AU33" s="219"/>
      <c r="AV33" s="219"/>
      <c r="AW33" s="219"/>
      <c r="AX33" s="646" t="s">
        <v>326</v>
      </c>
      <c r="AY33" s="647"/>
      <c r="AZ33" s="647"/>
      <c r="BA33" s="647"/>
      <c r="BB33" s="647"/>
      <c r="BC33" s="647"/>
      <c r="BD33" s="647"/>
      <c r="BE33" s="647"/>
      <c r="BF33" s="648"/>
      <c r="BG33" s="681">
        <v>99.4</v>
      </c>
      <c r="BH33" s="682"/>
      <c r="BI33" s="682"/>
      <c r="BJ33" s="682"/>
      <c r="BK33" s="682"/>
      <c r="BL33" s="682"/>
      <c r="BM33" s="683">
        <v>93.1</v>
      </c>
      <c r="BN33" s="682"/>
      <c r="BO33" s="682"/>
      <c r="BP33" s="682"/>
      <c r="BQ33" s="684"/>
      <c r="BR33" s="681">
        <v>98.9</v>
      </c>
      <c r="BS33" s="682"/>
      <c r="BT33" s="682"/>
      <c r="BU33" s="682"/>
      <c r="BV33" s="682"/>
      <c r="BW33" s="682"/>
      <c r="BX33" s="683">
        <v>90.5</v>
      </c>
      <c r="BY33" s="682"/>
      <c r="BZ33" s="682"/>
      <c r="CA33" s="682"/>
      <c r="CB33" s="684"/>
      <c r="CD33" s="620" t="s">
        <v>327</v>
      </c>
      <c r="CE33" s="621"/>
      <c r="CF33" s="621"/>
      <c r="CG33" s="621"/>
      <c r="CH33" s="621"/>
      <c r="CI33" s="621"/>
      <c r="CJ33" s="621"/>
      <c r="CK33" s="621"/>
      <c r="CL33" s="621"/>
      <c r="CM33" s="621"/>
      <c r="CN33" s="621"/>
      <c r="CO33" s="621"/>
      <c r="CP33" s="621"/>
      <c r="CQ33" s="622"/>
      <c r="CR33" s="623">
        <v>3409897</v>
      </c>
      <c r="CS33" s="644"/>
      <c r="CT33" s="644"/>
      <c r="CU33" s="644"/>
      <c r="CV33" s="644"/>
      <c r="CW33" s="644"/>
      <c r="CX33" s="644"/>
      <c r="CY33" s="645"/>
      <c r="CZ33" s="628">
        <v>51.8</v>
      </c>
      <c r="DA33" s="656"/>
      <c r="DB33" s="656"/>
      <c r="DC33" s="658"/>
      <c r="DD33" s="632">
        <v>2492759</v>
      </c>
      <c r="DE33" s="644"/>
      <c r="DF33" s="644"/>
      <c r="DG33" s="644"/>
      <c r="DH33" s="644"/>
      <c r="DI33" s="644"/>
      <c r="DJ33" s="644"/>
      <c r="DK33" s="645"/>
      <c r="DL33" s="632">
        <v>1595495</v>
      </c>
      <c r="DM33" s="644"/>
      <c r="DN33" s="644"/>
      <c r="DO33" s="644"/>
      <c r="DP33" s="644"/>
      <c r="DQ33" s="644"/>
      <c r="DR33" s="644"/>
      <c r="DS33" s="644"/>
      <c r="DT33" s="644"/>
      <c r="DU33" s="644"/>
      <c r="DV33" s="645"/>
      <c r="DW33" s="628">
        <v>40.700000000000003</v>
      </c>
      <c r="DX33" s="656"/>
      <c r="DY33" s="656"/>
      <c r="DZ33" s="656"/>
      <c r="EA33" s="656"/>
      <c r="EB33" s="656"/>
      <c r="EC33" s="657"/>
    </row>
    <row r="34" spans="2:133" ht="11.25" customHeight="1" x14ac:dyDescent="0.2">
      <c r="B34" s="620" t="s">
        <v>328</v>
      </c>
      <c r="C34" s="621"/>
      <c r="D34" s="621"/>
      <c r="E34" s="621"/>
      <c r="F34" s="621"/>
      <c r="G34" s="621"/>
      <c r="H34" s="621"/>
      <c r="I34" s="621"/>
      <c r="J34" s="621"/>
      <c r="K34" s="621"/>
      <c r="L34" s="621"/>
      <c r="M34" s="621"/>
      <c r="N34" s="621"/>
      <c r="O34" s="621"/>
      <c r="P34" s="621"/>
      <c r="Q34" s="622"/>
      <c r="R34" s="623">
        <v>379643</v>
      </c>
      <c r="S34" s="624"/>
      <c r="T34" s="624"/>
      <c r="U34" s="624"/>
      <c r="V34" s="624"/>
      <c r="W34" s="624"/>
      <c r="X34" s="624"/>
      <c r="Y34" s="625"/>
      <c r="Z34" s="626">
        <v>5.6</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1131424</v>
      </c>
      <c r="CS34" s="624"/>
      <c r="CT34" s="624"/>
      <c r="CU34" s="624"/>
      <c r="CV34" s="624"/>
      <c r="CW34" s="624"/>
      <c r="CX34" s="624"/>
      <c r="CY34" s="625"/>
      <c r="CZ34" s="628">
        <v>17.2</v>
      </c>
      <c r="DA34" s="656"/>
      <c r="DB34" s="656"/>
      <c r="DC34" s="658"/>
      <c r="DD34" s="632">
        <v>833317</v>
      </c>
      <c r="DE34" s="624"/>
      <c r="DF34" s="624"/>
      <c r="DG34" s="624"/>
      <c r="DH34" s="624"/>
      <c r="DI34" s="624"/>
      <c r="DJ34" s="624"/>
      <c r="DK34" s="625"/>
      <c r="DL34" s="632">
        <v>452748</v>
      </c>
      <c r="DM34" s="624"/>
      <c r="DN34" s="624"/>
      <c r="DO34" s="624"/>
      <c r="DP34" s="624"/>
      <c r="DQ34" s="624"/>
      <c r="DR34" s="624"/>
      <c r="DS34" s="624"/>
      <c r="DT34" s="624"/>
      <c r="DU34" s="624"/>
      <c r="DV34" s="625"/>
      <c r="DW34" s="628">
        <v>11.5</v>
      </c>
      <c r="DX34" s="656"/>
      <c r="DY34" s="656"/>
      <c r="DZ34" s="656"/>
      <c r="EA34" s="656"/>
      <c r="EB34" s="656"/>
      <c r="EC34" s="657"/>
    </row>
    <row r="35" spans="2:133" ht="11.25" customHeight="1" x14ac:dyDescent="0.2">
      <c r="B35" s="620" t="s">
        <v>330</v>
      </c>
      <c r="C35" s="621"/>
      <c r="D35" s="621"/>
      <c r="E35" s="621"/>
      <c r="F35" s="621"/>
      <c r="G35" s="621"/>
      <c r="H35" s="621"/>
      <c r="I35" s="621"/>
      <c r="J35" s="621"/>
      <c r="K35" s="621"/>
      <c r="L35" s="621"/>
      <c r="M35" s="621"/>
      <c r="N35" s="621"/>
      <c r="O35" s="621"/>
      <c r="P35" s="621"/>
      <c r="Q35" s="622"/>
      <c r="R35" s="623">
        <v>211403</v>
      </c>
      <c r="S35" s="624"/>
      <c r="T35" s="624"/>
      <c r="U35" s="624"/>
      <c r="V35" s="624"/>
      <c r="W35" s="624"/>
      <c r="X35" s="624"/>
      <c r="Y35" s="625"/>
      <c r="Z35" s="626">
        <v>3.1</v>
      </c>
      <c r="AA35" s="626"/>
      <c r="AB35" s="626"/>
      <c r="AC35" s="626"/>
      <c r="AD35" s="627" t="s">
        <v>132</v>
      </c>
      <c r="AE35" s="627"/>
      <c r="AF35" s="627"/>
      <c r="AG35" s="627"/>
      <c r="AH35" s="627"/>
      <c r="AI35" s="627"/>
      <c r="AJ35" s="627"/>
      <c r="AK35" s="627"/>
      <c r="AL35" s="628" t="s">
        <v>243</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34095</v>
      </c>
      <c r="CS35" s="644"/>
      <c r="CT35" s="644"/>
      <c r="CU35" s="644"/>
      <c r="CV35" s="644"/>
      <c r="CW35" s="644"/>
      <c r="CX35" s="644"/>
      <c r="CY35" s="645"/>
      <c r="CZ35" s="628">
        <v>0.5</v>
      </c>
      <c r="DA35" s="656"/>
      <c r="DB35" s="656"/>
      <c r="DC35" s="658"/>
      <c r="DD35" s="632">
        <v>31946</v>
      </c>
      <c r="DE35" s="644"/>
      <c r="DF35" s="644"/>
      <c r="DG35" s="644"/>
      <c r="DH35" s="644"/>
      <c r="DI35" s="644"/>
      <c r="DJ35" s="644"/>
      <c r="DK35" s="645"/>
      <c r="DL35" s="632">
        <v>31946</v>
      </c>
      <c r="DM35" s="644"/>
      <c r="DN35" s="644"/>
      <c r="DO35" s="644"/>
      <c r="DP35" s="644"/>
      <c r="DQ35" s="644"/>
      <c r="DR35" s="644"/>
      <c r="DS35" s="644"/>
      <c r="DT35" s="644"/>
      <c r="DU35" s="644"/>
      <c r="DV35" s="645"/>
      <c r="DW35" s="628">
        <v>0.8</v>
      </c>
      <c r="DX35" s="656"/>
      <c r="DY35" s="656"/>
      <c r="DZ35" s="656"/>
      <c r="EA35" s="656"/>
      <c r="EB35" s="656"/>
      <c r="EC35" s="657"/>
    </row>
    <row r="36" spans="2:133" ht="11.25" customHeight="1" x14ac:dyDescent="0.2">
      <c r="B36" s="620" t="s">
        <v>334</v>
      </c>
      <c r="C36" s="621"/>
      <c r="D36" s="621"/>
      <c r="E36" s="621"/>
      <c r="F36" s="621"/>
      <c r="G36" s="621"/>
      <c r="H36" s="621"/>
      <c r="I36" s="621"/>
      <c r="J36" s="621"/>
      <c r="K36" s="621"/>
      <c r="L36" s="621"/>
      <c r="M36" s="621"/>
      <c r="N36" s="621"/>
      <c r="O36" s="621"/>
      <c r="P36" s="621"/>
      <c r="Q36" s="622"/>
      <c r="R36" s="623">
        <v>155491</v>
      </c>
      <c r="S36" s="624"/>
      <c r="T36" s="624"/>
      <c r="U36" s="624"/>
      <c r="V36" s="624"/>
      <c r="W36" s="624"/>
      <c r="X36" s="624"/>
      <c r="Y36" s="625"/>
      <c r="Z36" s="626">
        <v>2.2999999999999998</v>
      </c>
      <c r="AA36" s="626"/>
      <c r="AB36" s="626"/>
      <c r="AC36" s="626"/>
      <c r="AD36" s="627" t="s">
        <v>132</v>
      </c>
      <c r="AE36" s="627"/>
      <c r="AF36" s="627"/>
      <c r="AG36" s="627"/>
      <c r="AH36" s="627"/>
      <c r="AI36" s="627"/>
      <c r="AJ36" s="627"/>
      <c r="AK36" s="627"/>
      <c r="AL36" s="628" t="s">
        <v>243</v>
      </c>
      <c r="AM36" s="629"/>
      <c r="AN36" s="629"/>
      <c r="AO36" s="630"/>
      <c r="AP36" s="222"/>
      <c r="AQ36" s="689" t="s">
        <v>335</v>
      </c>
      <c r="AR36" s="690"/>
      <c r="AS36" s="690"/>
      <c r="AT36" s="690"/>
      <c r="AU36" s="690"/>
      <c r="AV36" s="690"/>
      <c r="AW36" s="690"/>
      <c r="AX36" s="690"/>
      <c r="AY36" s="691"/>
      <c r="AZ36" s="612">
        <v>783139</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23418</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1184263</v>
      </c>
      <c r="CS36" s="624"/>
      <c r="CT36" s="624"/>
      <c r="CU36" s="624"/>
      <c r="CV36" s="624"/>
      <c r="CW36" s="624"/>
      <c r="CX36" s="624"/>
      <c r="CY36" s="625"/>
      <c r="CZ36" s="628">
        <v>18</v>
      </c>
      <c r="DA36" s="656"/>
      <c r="DB36" s="656"/>
      <c r="DC36" s="658"/>
      <c r="DD36" s="632">
        <v>1051555</v>
      </c>
      <c r="DE36" s="624"/>
      <c r="DF36" s="624"/>
      <c r="DG36" s="624"/>
      <c r="DH36" s="624"/>
      <c r="DI36" s="624"/>
      <c r="DJ36" s="624"/>
      <c r="DK36" s="625"/>
      <c r="DL36" s="632">
        <v>668865</v>
      </c>
      <c r="DM36" s="624"/>
      <c r="DN36" s="624"/>
      <c r="DO36" s="624"/>
      <c r="DP36" s="624"/>
      <c r="DQ36" s="624"/>
      <c r="DR36" s="624"/>
      <c r="DS36" s="624"/>
      <c r="DT36" s="624"/>
      <c r="DU36" s="624"/>
      <c r="DV36" s="625"/>
      <c r="DW36" s="628">
        <v>17.100000000000001</v>
      </c>
      <c r="DX36" s="656"/>
      <c r="DY36" s="656"/>
      <c r="DZ36" s="656"/>
      <c r="EA36" s="656"/>
      <c r="EB36" s="656"/>
      <c r="EC36" s="657"/>
    </row>
    <row r="37" spans="2:133" ht="11.25" customHeight="1" x14ac:dyDescent="0.2">
      <c r="B37" s="620" t="s">
        <v>338</v>
      </c>
      <c r="C37" s="621"/>
      <c r="D37" s="621"/>
      <c r="E37" s="621"/>
      <c r="F37" s="621"/>
      <c r="G37" s="621"/>
      <c r="H37" s="621"/>
      <c r="I37" s="621"/>
      <c r="J37" s="621"/>
      <c r="K37" s="621"/>
      <c r="L37" s="621"/>
      <c r="M37" s="621"/>
      <c r="N37" s="621"/>
      <c r="O37" s="621"/>
      <c r="P37" s="621"/>
      <c r="Q37" s="622"/>
      <c r="R37" s="623">
        <v>151665</v>
      </c>
      <c r="S37" s="624"/>
      <c r="T37" s="624"/>
      <c r="U37" s="624"/>
      <c r="V37" s="624"/>
      <c r="W37" s="624"/>
      <c r="X37" s="624"/>
      <c r="Y37" s="625"/>
      <c r="Z37" s="626">
        <v>2.2000000000000002</v>
      </c>
      <c r="AA37" s="626"/>
      <c r="AB37" s="626"/>
      <c r="AC37" s="626"/>
      <c r="AD37" s="627" t="s">
        <v>243</v>
      </c>
      <c r="AE37" s="627"/>
      <c r="AF37" s="627"/>
      <c r="AG37" s="627"/>
      <c r="AH37" s="627"/>
      <c r="AI37" s="627"/>
      <c r="AJ37" s="627"/>
      <c r="AK37" s="627"/>
      <c r="AL37" s="628" t="s">
        <v>132</v>
      </c>
      <c r="AM37" s="629"/>
      <c r="AN37" s="629"/>
      <c r="AO37" s="630"/>
      <c r="AQ37" s="686" t="s">
        <v>339</v>
      </c>
      <c r="AR37" s="687"/>
      <c r="AS37" s="687"/>
      <c r="AT37" s="687"/>
      <c r="AU37" s="687"/>
      <c r="AV37" s="687"/>
      <c r="AW37" s="687"/>
      <c r="AX37" s="687"/>
      <c r="AY37" s="688"/>
      <c r="AZ37" s="623">
        <v>206669</v>
      </c>
      <c r="BA37" s="624"/>
      <c r="BB37" s="624"/>
      <c r="BC37" s="624"/>
      <c r="BD37" s="644"/>
      <c r="BE37" s="644"/>
      <c r="BF37" s="669"/>
      <c r="BG37" s="620" t="s">
        <v>340</v>
      </c>
      <c r="BH37" s="621"/>
      <c r="BI37" s="621"/>
      <c r="BJ37" s="621"/>
      <c r="BK37" s="621"/>
      <c r="BL37" s="621"/>
      <c r="BM37" s="621"/>
      <c r="BN37" s="621"/>
      <c r="BO37" s="621"/>
      <c r="BP37" s="621"/>
      <c r="BQ37" s="621"/>
      <c r="BR37" s="621"/>
      <c r="BS37" s="621"/>
      <c r="BT37" s="621"/>
      <c r="BU37" s="622"/>
      <c r="BV37" s="623">
        <v>7922</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324845</v>
      </c>
      <c r="CS37" s="644"/>
      <c r="CT37" s="644"/>
      <c r="CU37" s="644"/>
      <c r="CV37" s="644"/>
      <c r="CW37" s="644"/>
      <c r="CX37" s="644"/>
      <c r="CY37" s="645"/>
      <c r="CZ37" s="628">
        <v>4.9000000000000004</v>
      </c>
      <c r="DA37" s="656"/>
      <c r="DB37" s="656"/>
      <c r="DC37" s="658"/>
      <c r="DD37" s="632">
        <v>324845</v>
      </c>
      <c r="DE37" s="644"/>
      <c r="DF37" s="644"/>
      <c r="DG37" s="644"/>
      <c r="DH37" s="644"/>
      <c r="DI37" s="644"/>
      <c r="DJ37" s="644"/>
      <c r="DK37" s="645"/>
      <c r="DL37" s="632">
        <v>319376</v>
      </c>
      <c r="DM37" s="644"/>
      <c r="DN37" s="644"/>
      <c r="DO37" s="644"/>
      <c r="DP37" s="644"/>
      <c r="DQ37" s="644"/>
      <c r="DR37" s="644"/>
      <c r="DS37" s="644"/>
      <c r="DT37" s="644"/>
      <c r="DU37" s="644"/>
      <c r="DV37" s="645"/>
      <c r="DW37" s="628">
        <v>8.1</v>
      </c>
      <c r="DX37" s="656"/>
      <c r="DY37" s="656"/>
      <c r="DZ37" s="656"/>
      <c r="EA37" s="656"/>
      <c r="EB37" s="656"/>
      <c r="EC37" s="657"/>
    </row>
    <row r="38" spans="2:133" ht="11.25" customHeight="1" x14ac:dyDescent="0.2">
      <c r="B38" s="620" t="s">
        <v>342</v>
      </c>
      <c r="C38" s="621"/>
      <c r="D38" s="621"/>
      <c r="E38" s="621"/>
      <c r="F38" s="621"/>
      <c r="G38" s="621"/>
      <c r="H38" s="621"/>
      <c r="I38" s="621"/>
      <c r="J38" s="621"/>
      <c r="K38" s="621"/>
      <c r="L38" s="621"/>
      <c r="M38" s="621"/>
      <c r="N38" s="621"/>
      <c r="O38" s="621"/>
      <c r="P38" s="621"/>
      <c r="Q38" s="622"/>
      <c r="R38" s="623">
        <v>480100</v>
      </c>
      <c r="S38" s="624"/>
      <c r="T38" s="624"/>
      <c r="U38" s="624"/>
      <c r="V38" s="624"/>
      <c r="W38" s="624"/>
      <c r="X38" s="624"/>
      <c r="Y38" s="625"/>
      <c r="Z38" s="626">
        <v>7</v>
      </c>
      <c r="AA38" s="626"/>
      <c r="AB38" s="626"/>
      <c r="AC38" s="626"/>
      <c r="AD38" s="627" t="s">
        <v>132</v>
      </c>
      <c r="AE38" s="627"/>
      <c r="AF38" s="627"/>
      <c r="AG38" s="627"/>
      <c r="AH38" s="627"/>
      <c r="AI38" s="627"/>
      <c r="AJ38" s="627"/>
      <c r="AK38" s="627"/>
      <c r="AL38" s="628" t="s">
        <v>243</v>
      </c>
      <c r="AM38" s="629"/>
      <c r="AN38" s="629"/>
      <c r="AO38" s="630"/>
      <c r="AQ38" s="686" t="s">
        <v>343</v>
      </c>
      <c r="AR38" s="687"/>
      <c r="AS38" s="687"/>
      <c r="AT38" s="687"/>
      <c r="AU38" s="687"/>
      <c r="AV38" s="687"/>
      <c r="AW38" s="687"/>
      <c r="AX38" s="687"/>
      <c r="AY38" s="688"/>
      <c r="AZ38" s="623">
        <v>14735</v>
      </c>
      <c r="BA38" s="624"/>
      <c r="BB38" s="624"/>
      <c r="BC38" s="624"/>
      <c r="BD38" s="644"/>
      <c r="BE38" s="644"/>
      <c r="BF38" s="669"/>
      <c r="BG38" s="620" t="s">
        <v>344</v>
      </c>
      <c r="BH38" s="621"/>
      <c r="BI38" s="621"/>
      <c r="BJ38" s="621"/>
      <c r="BK38" s="621"/>
      <c r="BL38" s="621"/>
      <c r="BM38" s="621"/>
      <c r="BN38" s="621"/>
      <c r="BO38" s="621"/>
      <c r="BP38" s="621"/>
      <c r="BQ38" s="621"/>
      <c r="BR38" s="621"/>
      <c r="BS38" s="621"/>
      <c r="BT38" s="621"/>
      <c r="BU38" s="622"/>
      <c r="BV38" s="623">
        <v>1722</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560909</v>
      </c>
      <c r="CS38" s="624"/>
      <c r="CT38" s="624"/>
      <c r="CU38" s="624"/>
      <c r="CV38" s="624"/>
      <c r="CW38" s="624"/>
      <c r="CX38" s="624"/>
      <c r="CY38" s="625"/>
      <c r="CZ38" s="628">
        <v>8.5</v>
      </c>
      <c r="DA38" s="656"/>
      <c r="DB38" s="656"/>
      <c r="DC38" s="658"/>
      <c r="DD38" s="632">
        <v>462980</v>
      </c>
      <c r="DE38" s="624"/>
      <c r="DF38" s="624"/>
      <c r="DG38" s="624"/>
      <c r="DH38" s="624"/>
      <c r="DI38" s="624"/>
      <c r="DJ38" s="624"/>
      <c r="DK38" s="625"/>
      <c r="DL38" s="632">
        <v>441936</v>
      </c>
      <c r="DM38" s="624"/>
      <c r="DN38" s="624"/>
      <c r="DO38" s="624"/>
      <c r="DP38" s="624"/>
      <c r="DQ38" s="624"/>
      <c r="DR38" s="624"/>
      <c r="DS38" s="624"/>
      <c r="DT38" s="624"/>
      <c r="DU38" s="624"/>
      <c r="DV38" s="625"/>
      <c r="DW38" s="628">
        <v>11.3</v>
      </c>
      <c r="DX38" s="656"/>
      <c r="DY38" s="656"/>
      <c r="DZ38" s="656"/>
      <c r="EA38" s="656"/>
      <c r="EB38" s="656"/>
      <c r="EC38" s="657"/>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347</v>
      </c>
      <c r="AR39" s="687"/>
      <c r="AS39" s="687"/>
      <c r="AT39" s="687"/>
      <c r="AU39" s="687"/>
      <c r="AV39" s="687"/>
      <c r="AW39" s="687"/>
      <c r="AX39" s="687"/>
      <c r="AY39" s="688"/>
      <c r="AZ39" s="623">
        <v>826</v>
      </c>
      <c r="BA39" s="624"/>
      <c r="BB39" s="624"/>
      <c r="BC39" s="624"/>
      <c r="BD39" s="644"/>
      <c r="BE39" s="644"/>
      <c r="BF39" s="669"/>
      <c r="BG39" s="620" t="s">
        <v>348</v>
      </c>
      <c r="BH39" s="621"/>
      <c r="BI39" s="621"/>
      <c r="BJ39" s="621"/>
      <c r="BK39" s="621"/>
      <c r="BL39" s="621"/>
      <c r="BM39" s="621"/>
      <c r="BN39" s="621"/>
      <c r="BO39" s="621"/>
      <c r="BP39" s="621"/>
      <c r="BQ39" s="621"/>
      <c r="BR39" s="621"/>
      <c r="BS39" s="621"/>
      <c r="BT39" s="621"/>
      <c r="BU39" s="622"/>
      <c r="BV39" s="623">
        <v>2640</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499206</v>
      </c>
      <c r="CS39" s="644"/>
      <c r="CT39" s="644"/>
      <c r="CU39" s="644"/>
      <c r="CV39" s="644"/>
      <c r="CW39" s="644"/>
      <c r="CX39" s="644"/>
      <c r="CY39" s="645"/>
      <c r="CZ39" s="628">
        <v>7.6</v>
      </c>
      <c r="DA39" s="656"/>
      <c r="DB39" s="656"/>
      <c r="DC39" s="658"/>
      <c r="DD39" s="632">
        <v>112961</v>
      </c>
      <c r="DE39" s="644"/>
      <c r="DF39" s="644"/>
      <c r="DG39" s="644"/>
      <c r="DH39" s="644"/>
      <c r="DI39" s="644"/>
      <c r="DJ39" s="644"/>
      <c r="DK39" s="645"/>
      <c r="DL39" s="632" t="s">
        <v>243</v>
      </c>
      <c r="DM39" s="644"/>
      <c r="DN39" s="644"/>
      <c r="DO39" s="644"/>
      <c r="DP39" s="644"/>
      <c r="DQ39" s="644"/>
      <c r="DR39" s="644"/>
      <c r="DS39" s="644"/>
      <c r="DT39" s="644"/>
      <c r="DU39" s="644"/>
      <c r="DV39" s="645"/>
      <c r="DW39" s="628" t="s">
        <v>243</v>
      </c>
      <c r="DX39" s="656"/>
      <c r="DY39" s="656"/>
      <c r="DZ39" s="656"/>
      <c r="EA39" s="656"/>
      <c r="EB39" s="656"/>
      <c r="EC39" s="657"/>
    </row>
    <row r="40" spans="2:133" ht="11.25" customHeight="1" x14ac:dyDescent="0.2">
      <c r="B40" s="620" t="s">
        <v>350</v>
      </c>
      <c r="C40" s="621"/>
      <c r="D40" s="621"/>
      <c r="E40" s="621"/>
      <c r="F40" s="621"/>
      <c r="G40" s="621"/>
      <c r="H40" s="621"/>
      <c r="I40" s="621"/>
      <c r="J40" s="621"/>
      <c r="K40" s="621"/>
      <c r="L40" s="621"/>
      <c r="M40" s="621"/>
      <c r="N40" s="621"/>
      <c r="O40" s="621"/>
      <c r="P40" s="621"/>
      <c r="Q40" s="622"/>
      <c r="R40" s="623">
        <v>49300</v>
      </c>
      <c r="S40" s="624"/>
      <c r="T40" s="624"/>
      <c r="U40" s="624"/>
      <c r="V40" s="624"/>
      <c r="W40" s="624"/>
      <c r="X40" s="624"/>
      <c r="Y40" s="625"/>
      <c r="Z40" s="626">
        <v>0.7</v>
      </c>
      <c r="AA40" s="626"/>
      <c r="AB40" s="626"/>
      <c r="AC40" s="626"/>
      <c r="AD40" s="627" t="s">
        <v>132</v>
      </c>
      <c r="AE40" s="627"/>
      <c r="AF40" s="627"/>
      <c r="AG40" s="627"/>
      <c r="AH40" s="627"/>
      <c r="AI40" s="627"/>
      <c r="AJ40" s="627"/>
      <c r="AK40" s="627"/>
      <c r="AL40" s="628" t="s">
        <v>243</v>
      </c>
      <c r="AM40" s="629"/>
      <c r="AN40" s="629"/>
      <c r="AO40" s="630"/>
      <c r="AQ40" s="686" t="s">
        <v>351</v>
      </c>
      <c r="AR40" s="687"/>
      <c r="AS40" s="687"/>
      <c r="AT40" s="687"/>
      <c r="AU40" s="687"/>
      <c r="AV40" s="687"/>
      <c r="AW40" s="687"/>
      <c r="AX40" s="687"/>
      <c r="AY40" s="688"/>
      <c r="AZ40" s="623" t="s">
        <v>243</v>
      </c>
      <c r="BA40" s="624"/>
      <c r="BB40" s="624"/>
      <c r="BC40" s="624"/>
      <c r="BD40" s="644"/>
      <c r="BE40" s="644"/>
      <c r="BF40" s="669"/>
      <c r="BG40" s="673" t="s">
        <v>352</v>
      </c>
      <c r="BH40" s="674"/>
      <c r="BI40" s="674"/>
      <c r="BJ40" s="674"/>
      <c r="BK40" s="674"/>
      <c r="BL40" s="223"/>
      <c r="BM40" s="621" t="s">
        <v>353</v>
      </c>
      <c r="BN40" s="621"/>
      <c r="BO40" s="621"/>
      <c r="BP40" s="621"/>
      <c r="BQ40" s="621"/>
      <c r="BR40" s="621"/>
      <c r="BS40" s="621"/>
      <c r="BT40" s="621"/>
      <c r="BU40" s="622"/>
      <c r="BV40" s="623">
        <v>89</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t="s">
        <v>132</v>
      </c>
      <c r="CS40" s="624"/>
      <c r="CT40" s="624"/>
      <c r="CU40" s="624"/>
      <c r="CV40" s="624"/>
      <c r="CW40" s="624"/>
      <c r="CX40" s="624"/>
      <c r="CY40" s="625"/>
      <c r="CZ40" s="628" t="s">
        <v>132</v>
      </c>
      <c r="DA40" s="656"/>
      <c r="DB40" s="656"/>
      <c r="DC40" s="658"/>
      <c r="DD40" s="632" t="s">
        <v>132</v>
      </c>
      <c r="DE40" s="624"/>
      <c r="DF40" s="624"/>
      <c r="DG40" s="624"/>
      <c r="DH40" s="624"/>
      <c r="DI40" s="624"/>
      <c r="DJ40" s="624"/>
      <c r="DK40" s="625"/>
      <c r="DL40" s="632" t="s">
        <v>132</v>
      </c>
      <c r="DM40" s="624"/>
      <c r="DN40" s="624"/>
      <c r="DO40" s="624"/>
      <c r="DP40" s="624"/>
      <c r="DQ40" s="624"/>
      <c r="DR40" s="624"/>
      <c r="DS40" s="624"/>
      <c r="DT40" s="624"/>
      <c r="DU40" s="624"/>
      <c r="DV40" s="625"/>
      <c r="DW40" s="628" t="s">
        <v>243</v>
      </c>
      <c r="DX40" s="656"/>
      <c r="DY40" s="656"/>
      <c r="DZ40" s="656"/>
      <c r="EA40" s="656"/>
      <c r="EB40" s="656"/>
      <c r="EC40" s="657"/>
    </row>
    <row r="41" spans="2:133" ht="11.25" customHeight="1" x14ac:dyDescent="0.2">
      <c r="B41" s="646" t="s">
        <v>355</v>
      </c>
      <c r="C41" s="647"/>
      <c r="D41" s="647"/>
      <c r="E41" s="647"/>
      <c r="F41" s="647"/>
      <c r="G41" s="647"/>
      <c r="H41" s="647"/>
      <c r="I41" s="647"/>
      <c r="J41" s="647"/>
      <c r="K41" s="647"/>
      <c r="L41" s="647"/>
      <c r="M41" s="647"/>
      <c r="N41" s="647"/>
      <c r="O41" s="647"/>
      <c r="P41" s="647"/>
      <c r="Q41" s="648"/>
      <c r="R41" s="695">
        <v>6826853</v>
      </c>
      <c r="S41" s="696"/>
      <c r="T41" s="696"/>
      <c r="U41" s="696"/>
      <c r="V41" s="696"/>
      <c r="W41" s="696"/>
      <c r="X41" s="696"/>
      <c r="Y41" s="700"/>
      <c r="Z41" s="701">
        <v>100</v>
      </c>
      <c r="AA41" s="701"/>
      <c r="AB41" s="701"/>
      <c r="AC41" s="701"/>
      <c r="AD41" s="702">
        <v>3872032</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124468</v>
      </c>
      <c r="BA41" s="624"/>
      <c r="BB41" s="624"/>
      <c r="BC41" s="624"/>
      <c r="BD41" s="644"/>
      <c r="BE41" s="644"/>
      <c r="BF41" s="669"/>
      <c r="BG41" s="673"/>
      <c r="BH41" s="674"/>
      <c r="BI41" s="674"/>
      <c r="BJ41" s="674"/>
      <c r="BK41" s="674"/>
      <c r="BL41" s="223"/>
      <c r="BM41" s="621" t="s">
        <v>357</v>
      </c>
      <c r="BN41" s="621"/>
      <c r="BO41" s="621"/>
      <c r="BP41" s="621"/>
      <c r="BQ41" s="621"/>
      <c r="BR41" s="621"/>
      <c r="BS41" s="621"/>
      <c r="BT41" s="621"/>
      <c r="BU41" s="622"/>
      <c r="BV41" s="623" t="s">
        <v>132</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132</v>
      </c>
      <c r="CS41" s="644"/>
      <c r="CT41" s="644"/>
      <c r="CU41" s="644"/>
      <c r="CV41" s="644"/>
      <c r="CW41" s="644"/>
      <c r="CX41" s="644"/>
      <c r="CY41" s="645"/>
      <c r="CZ41" s="628" t="s">
        <v>132</v>
      </c>
      <c r="DA41" s="656"/>
      <c r="DB41" s="656"/>
      <c r="DC41" s="658"/>
      <c r="DD41" s="632" t="s">
        <v>243</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343</v>
      </c>
      <c r="AR42" s="693"/>
      <c r="AS42" s="693"/>
      <c r="AT42" s="693"/>
      <c r="AU42" s="693"/>
      <c r="AV42" s="693"/>
      <c r="AW42" s="693"/>
      <c r="AX42" s="693"/>
      <c r="AY42" s="694"/>
      <c r="AZ42" s="695">
        <v>436441</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396</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585729</v>
      </c>
      <c r="CS42" s="644"/>
      <c r="CT42" s="644"/>
      <c r="CU42" s="644"/>
      <c r="CV42" s="644"/>
      <c r="CW42" s="644"/>
      <c r="CX42" s="644"/>
      <c r="CY42" s="645"/>
      <c r="CZ42" s="628">
        <v>8.9</v>
      </c>
      <c r="DA42" s="656"/>
      <c r="DB42" s="656"/>
      <c r="DC42" s="658"/>
      <c r="DD42" s="632">
        <v>27959</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t="s">
        <v>243</v>
      </c>
      <c r="CS43" s="644"/>
      <c r="CT43" s="644"/>
      <c r="CU43" s="644"/>
      <c r="CV43" s="644"/>
      <c r="CW43" s="644"/>
      <c r="CX43" s="644"/>
      <c r="CY43" s="645"/>
      <c r="CZ43" s="628" t="s">
        <v>243</v>
      </c>
      <c r="DA43" s="656"/>
      <c r="DB43" s="656"/>
      <c r="DC43" s="658"/>
      <c r="DD43" s="632" t="s">
        <v>243</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585729</v>
      </c>
      <c r="CS44" s="624"/>
      <c r="CT44" s="624"/>
      <c r="CU44" s="624"/>
      <c r="CV44" s="624"/>
      <c r="CW44" s="624"/>
      <c r="CX44" s="624"/>
      <c r="CY44" s="625"/>
      <c r="CZ44" s="628">
        <v>8.9</v>
      </c>
      <c r="DA44" s="629"/>
      <c r="DB44" s="629"/>
      <c r="DC44" s="635"/>
      <c r="DD44" s="632">
        <v>27959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141669</v>
      </c>
      <c r="CS45" s="644"/>
      <c r="CT45" s="644"/>
      <c r="CU45" s="644"/>
      <c r="CV45" s="644"/>
      <c r="CW45" s="644"/>
      <c r="CX45" s="644"/>
      <c r="CY45" s="645"/>
      <c r="CZ45" s="628">
        <v>2.2000000000000002</v>
      </c>
      <c r="DA45" s="656"/>
      <c r="DB45" s="656"/>
      <c r="DC45" s="658"/>
      <c r="DD45" s="632">
        <v>4619</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423506</v>
      </c>
      <c r="CS46" s="624"/>
      <c r="CT46" s="624"/>
      <c r="CU46" s="624"/>
      <c r="CV46" s="624"/>
      <c r="CW46" s="624"/>
      <c r="CX46" s="624"/>
      <c r="CY46" s="625"/>
      <c r="CZ46" s="628">
        <v>6.4</v>
      </c>
      <c r="DA46" s="629"/>
      <c r="DB46" s="629"/>
      <c r="DC46" s="635"/>
      <c r="DD46" s="632">
        <v>22686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368</v>
      </c>
      <c r="CG47" s="621"/>
      <c r="CH47" s="621"/>
      <c r="CI47" s="621"/>
      <c r="CJ47" s="621"/>
      <c r="CK47" s="621"/>
      <c r="CL47" s="621"/>
      <c r="CM47" s="621"/>
      <c r="CN47" s="621"/>
      <c r="CO47" s="621"/>
      <c r="CP47" s="621"/>
      <c r="CQ47" s="622"/>
      <c r="CR47" s="623" t="s">
        <v>132</v>
      </c>
      <c r="CS47" s="644"/>
      <c r="CT47" s="644"/>
      <c r="CU47" s="644"/>
      <c r="CV47" s="644"/>
      <c r="CW47" s="644"/>
      <c r="CX47" s="644"/>
      <c r="CY47" s="645"/>
      <c r="CZ47" s="628" t="s">
        <v>243</v>
      </c>
      <c r="DA47" s="656"/>
      <c r="DB47" s="656"/>
      <c r="DC47" s="658"/>
      <c r="DD47" s="632" t="s">
        <v>132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369</v>
      </c>
      <c r="CG48" s="621"/>
      <c r="CH48" s="621"/>
      <c r="CI48" s="621"/>
      <c r="CJ48" s="621"/>
      <c r="CK48" s="621"/>
      <c r="CL48" s="621"/>
      <c r="CM48" s="621"/>
      <c r="CN48" s="621"/>
      <c r="CO48" s="621"/>
      <c r="CP48" s="621"/>
      <c r="CQ48" s="622"/>
      <c r="CR48" s="623" t="s">
        <v>132</v>
      </c>
      <c r="CS48" s="624"/>
      <c r="CT48" s="624"/>
      <c r="CU48" s="624"/>
      <c r="CV48" s="624"/>
      <c r="CW48" s="624"/>
      <c r="CX48" s="624"/>
      <c r="CY48" s="625"/>
      <c r="CZ48" s="628" t="s">
        <v>243</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370</v>
      </c>
      <c r="CE49" s="647"/>
      <c r="CF49" s="647"/>
      <c r="CG49" s="647"/>
      <c r="CH49" s="647"/>
      <c r="CI49" s="647"/>
      <c r="CJ49" s="647"/>
      <c r="CK49" s="647"/>
      <c r="CL49" s="647"/>
      <c r="CM49" s="647"/>
      <c r="CN49" s="647"/>
      <c r="CO49" s="647"/>
      <c r="CP49" s="647"/>
      <c r="CQ49" s="648"/>
      <c r="CR49" s="695">
        <v>6579283</v>
      </c>
      <c r="CS49" s="682"/>
      <c r="CT49" s="682"/>
      <c r="CU49" s="682"/>
      <c r="CV49" s="682"/>
      <c r="CW49" s="682"/>
      <c r="CX49" s="682"/>
      <c r="CY49" s="711"/>
      <c r="CZ49" s="703">
        <v>100</v>
      </c>
      <c r="DA49" s="712"/>
      <c r="DB49" s="712"/>
      <c r="DC49" s="713"/>
      <c r="DD49" s="714">
        <v>4395525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TMe9D5XxMLh0JQHACsusJvgj5zsjoHvWUK5m/N38fSoUS3yngXHwqgXBUj9f/GSPy4BF3a40r4ZdTUYuhtKzA==" saltValue="AAcPywciPfy8XivzBzij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247</v>
      </c>
      <c r="AG7" s="756"/>
      <c r="AH7" s="756"/>
      <c r="AI7" s="756"/>
      <c r="AJ7" s="757"/>
      <c r="AK7" s="758"/>
      <c r="AL7" s="759"/>
      <c r="AM7" s="759"/>
      <c r="AN7" s="759"/>
      <c r="AO7" s="759"/>
      <c r="AP7" s="759"/>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v>0</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248</v>
      </c>
      <c r="AG23" s="793"/>
      <c r="AH23" s="793"/>
      <c r="AI23" s="793"/>
      <c r="AJ23" s="796"/>
      <c r="AK23" s="797"/>
      <c r="AL23" s="798"/>
      <c r="AM23" s="798"/>
      <c r="AN23" s="798"/>
      <c r="AO23" s="798"/>
      <c r="AP23" s="793"/>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c r="R28" s="823"/>
      <c r="S28" s="823"/>
      <c r="T28" s="823"/>
      <c r="U28" s="823"/>
      <c r="V28" s="823"/>
      <c r="W28" s="823"/>
      <c r="X28" s="823"/>
      <c r="Y28" s="823"/>
      <c r="Z28" s="823"/>
      <c r="AA28" s="823"/>
      <c r="AB28" s="823"/>
      <c r="AC28" s="823"/>
      <c r="AD28" s="823"/>
      <c r="AE28" s="824"/>
      <c r="AF28" s="825">
        <v>23</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c r="R29" s="784"/>
      <c r="S29" s="784"/>
      <c r="T29" s="784"/>
      <c r="U29" s="784"/>
      <c r="V29" s="784"/>
      <c r="W29" s="784"/>
      <c r="X29" s="784"/>
      <c r="Y29" s="784"/>
      <c r="Z29" s="784"/>
      <c r="AA29" s="784"/>
      <c r="AB29" s="784"/>
      <c r="AC29" s="784"/>
      <c r="AD29" s="784"/>
      <c r="AE29" s="785"/>
      <c r="AF29" s="786">
        <v>59</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v>2</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v>799</v>
      </c>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v>132</v>
      </c>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v>102</v>
      </c>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1118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403</v>
      </c>
      <c r="AB66" s="734"/>
      <c r="AC66" s="734"/>
      <c r="AD66" s="734"/>
      <c r="AE66" s="735"/>
      <c r="AF66" s="854" t="s">
        <v>424</v>
      </c>
      <c r="AG66" s="815"/>
      <c r="AH66" s="815"/>
      <c r="AI66" s="815"/>
      <c r="AJ66" s="855"/>
      <c r="AK66" s="733" t="s">
        <v>425</v>
      </c>
      <c r="AL66" s="728"/>
      <c r="AM66" s="728"/>
      <c r="AN66" s="728"/>
      <c r="AO66" s="729"/>
      <c r="AP66" s="733" t="s">
        <v>406</v>
      </c>
      <c r="AQ66" s="734"/>
      <c r="AR66" s="734"/>
      <c r="AS66" s="734"/>
      <c r="AT66" s="735"/>
      <c r="AU66" s="733" t="s">
        <v>426</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314</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314</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314</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557661</v>
      </c>
      <c r="AB110" s="900"/>
      <c r="AC110" s="900"/>
      <c r="AD110" s="900"/>
      <c r="AE110" s="901"/>
      <c r="AF110" s="902">
        <v>603236</v>
      </c>
      <c r="AG110" s="900"/>
      <c r="AH110" s="900"/>
      <c r="AI110" s="900"/>
      <c r="AJ110" s="901"/>
      <c r="AK110" s="902">
        <v>593419</v>
      </c>
      <c r="AL110" s="900"/>
      <c r="AM110" s="900"/>
      <c r="AN110" s="900"/>
      <c r="AO110" s="901"/>
      <c r="AP110" s="903">
        <v>17.3</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6602422</v>
      </c>
      <c r="BR110" s="931"/>
      <c r="BS110" s="931"/>
      <c r="BT110" s="931"/>
      <c r="BU110" s="931"/>
      <c r="BV110" s="931">
        <v>6603020</v>
      </c>
      <c r="BW110" s="931"/>
      <c r="BX110" s="931"/>
      <c r="BY110" s="931"/>
      <c r="BZ110" s="931"/>
      <c r="CA110" s="931">
        <v>6512639</v>
      </c>
      <c r="CB110" s="931"/>
      <c r="CC110" s="931"/>
      <c r="CD110" s="931"/>
      <c r="CE110" s="931"/>
      <c r="CF110" s="944">
        <v>189.7</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444</v>
      </c>
      <c r="DM110" s="931"/>
      <c r="DN110" s="931"/>
      <c r="DO110" s="931"/>
      <c r="DP110" s="931"/>
      <c r="DQ110" s="931" t="s">
        <v>132</v>
      </c>
      <c r="DR110" s="931"/>
      <c r="DS110" s="931"/>
      <c r="DT110" s="931"/>
      <c r="DU110" s="931"/>
      <c r="DV110" s="932" t="s">
        <v>419</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132</v>
      </c>
      <c r="AG111" s="938"/>
      <c r="AH111" s="938"/>
      <c r="AI111" s="938"/>
      <c r="AJ111" s="939"/>
      <c r="AK111" s="940" t="s">
        <v>419</v>
      </c>
      <c r="AL111" s="938"/>
      <c r="AM111" s="938"/>
      <c r="AN111" s="938"/>
      <c r="AO111" s="939"/>
      <c r="AP111" s="941" t="s">
        <v>132</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153</v>
      </c>
      <c r="BR111" s="926"/>
      <c r="BS111" s="926"/>
      <c r="BT111" s="926"/>
      <c r="BU111" s="926"/>
      <c r="BV111" s="926">
        <v>25</v>
      </c>
      <c r="BW111" s="926"/>
      <c r="BX111" s="926"/>
      <c r="BY111" s="926"/>
      <c r="BZ111" s="926"/>
      <c r="CA111" s="926" t="s">
        <v>419</v>
      </c>
      <c r="CB111" s="926"/>
      <c r="CC111" s="926"/>
      <c r="CD111" s="926"/>
      <c r="CE111" s="926"/>
      <c r="CF111" s="920" t="s">
        <v>419</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419</v>
      </c>
      <c r="DH111" s="926"/>
      <c r="DI111" s="926"/>
      <c r="DJ111" s="926"/>
      <c r="DK111" s="926"/>
      <c r="DL111" s="926" t="s">
        <v>132</v>
      </c>
      <c r="DM111" s="926"/>
      <c r="DN111" s="926"/>
      <c r="DO111" s="926"/>
      <c r="DP111" s="926"/>
      <c r="DQ111" s="926" t="s">
        <v>419</v>
      </c>
      <c r="DR111" s="926"/>
      <c r="DS111" s="926"/>
      <c r="DT111" s="926"/>
      <c r="DU111" s="926"/>
      <c r="DV111" s="927" t="s">
        <v>132</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132</v>
      </c>
      <c r="AG112" s="959"/>
      <c r="AH112" s="959"/>
      <c r="AI112" s="959"/>
      <c r="AJ112" s="960"/>
      <c r="AK112" s="961" t="s">
        <v>419</v>
      </c>
      <c r="AL112" s="959"/>
      <c r="AM112" s="959"/>
      <c r="AN112" s="959"/>
      <c r="AO112" s="960"/>
      <c r="AP112" s="962" t="s">
        <v>132</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3368278</v>
      </c>
      <c r="BR112" s="926"/>
      <c r="BS112" s="926"/>
      <c r="BT112" s="926"/>
      <c r="BU112" s="926"/>
      <c r="BV112" s="926">
        <v>3671775</v>
      </c>
      <c r="BW112" s="926"/>
      <c r="BX112" s="926"/>
      <c r="BY112" s="926"/>
      <c r="BZ112" s="926"/>
      <c r="CA112" s="926">
        <v>3991030</v>
      </c>
      <c r="CB112" s="926"/>
      <c r="CC112" s="926"/>
      <c r="CD112" s="926"/>
      <c r="CE112" s="926"/>
      <c r="CF112" s="920">
        <v>116.3</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419</v>
      </c>
      <c r="DH112" s="926"/>
      <c r="DI112" s="926"/>
      <c r="DJ112" s="926"/>
      <c r="DK112" s="926"/>
      <c r="DL112" s="926" t="s">
        <v>132</v>
      </c>
      <c r="DM112" s="926"/>
      <c r="DN112" s="926"/>
      <c r="DO112" s="926"/>
      <c r="DP112" s="926"/>
      <c r="DQ112" s="926" t="s">
        <v>132</v>
      </c>
      <c r="DR112" s="926"/>
      <c r="DS112" s="926"/>
      <c r="DT112" s="926"/>
      <c r="DU112" s="926"/>
      <c r="DV112" s="927" t="s">
        <v>419</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150298</v>
      </c>
      <c r="AB113" s="938"/>
      <c r="AC113" s="938"/>
      <c r="AD113" s="938"/>
      <c r="AE113" s="939"/>
      <c r="AF113" s="940">
        <v>162641</v>
      </c>
      <c r="AG113" s="938"/>
      <c r="AH113" s="938"/>
      <c r="AI113" s="938"/>
      <c r="AJ113" s="939"/>
      <c r="AK113" s="940">
        <v>165354</v>
      </c>
      <c r="AL113" s="938"/>
      <c r="AM113" s="938"/>
      <c r="AN113" s="938"/>
      <c r="AO113" s="939"/>
      <c r="AP113" s="941">
        <v>4.8</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8741</v>
      </c>
      <c r="BR113" s="926"/>
      <c r="BS113" s="926"/>
      <c r="BT113" s="926"/>
      <c r="BU113" s="926"/>
      <c r="BV113" s="926">
        <v>14848</v>
      </c>
      <c r="BW113" s="926"/>
      <c r="BX113" s="926"/>
      <c r="BY113" s="926"/>
      <c r="BZ113" s="926"/>
      <c r="CA113" s="926">
        <v>12393</v>
      </c>
      <c r="CB113" s="926"/>
      <c r="CC113" s="926"/>
      <c r="CD113" s="926"/>
      <c r="CE113" s="926"/>
      <c r="CF113" s="920">
        <v>0.4</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419</v>
      </c>
      <c r="DH113" s="959"/>
      <c r="DI113" s="959"/>
      <c r="DJ113" s="959"/>
      <c r="DK113" s="960"/>
      <c r="DL113" s="961" t="s">
        <v>132</v>
      </c>
      <c r="DM113" s="959"/>
      <c r="DN113" s="959"/>
      <c r="DO113" s="959"/>
      <c r="DP113" s="960"/>
      <c r="DQ113" s="961" t="s">
        <v>132</v>
      </c>
      <c r="DR113" s="959"/>
      <c r="DS113" s="959"/>
      <c r="DT113" s="959"/>
      <c r="DU113" s="960"/>
      <c r="DV113" s="962" t="s">
        <v>419</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16008</v>
      </c>
      <c r="AB114" s="959"/>
      <c r="AC114" s="959"/>
      <c r="AD114" s="959"/>
      <c r="AE114" s="960"/>
      <c r="AF114" s="961">
        <v>8837</v>
      </c>
      <c r="AG114" s="959"/>
      <c r="AH114" s="959"/>
      <c r="AI114" s="959"/>
      <c r="AJ114" s="960"/>
      <c r="AK114" s="961">
        <v>3003</v>
      </c>
      <c r="AL114" s="959"/>
      <c r="AM114" s="959"/>
      <c r="AN114" s="959"/>
      <c r="AO114" s="960"/>
      <c r="AP114" s="962">
        <v>0.1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912509</v>
      </c>
      <c r="BR114" s="926"/>
      <c r="BS114" s="926"/>
      <c r="BT114" s="926"/>
      <c r="BU114" s="926"/>
      <c r="BV114" s="926">
        <v>841584</v>
      </c>
      <c r="BW114" s="926"/>
      <c r="BX114" s="926"/>
      <c r="BY114" s="926"/>
      <c r="BZ114" s="926"/>
      <c r="CA114" s="926">
        <v>826731</v>
      </c>
      <c r="CB114" s="926"/>
      <c r="CC114" s="926"/>
      <c r="CD114" s="926"/>
      <c r="CE114" s="926"/>
      <c r="CF114" s="920">
        <v>24.1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419</v>
      </c>
      <c r="DH114" s="959"/>
      <c r="DI114" s="959"/>
      <c r="DJ114" s="959"/>
      <c r="DK114" s="960"/>
      <c r="DL114" s="961" t="s">
        <v>132</v>
      </c>
      <c r="DM114" s="959"/>
      <c r="DN114" s="959"/>
      <c r="DO114" s="959"/>
      <c r="DP114" s="960"/>
      <c r="DQ114" s="961" t="s">
        <v>132</v>
      </c>
      <c r="DR114" s="959"/>
      <c r="DS114" s="959"/>
      <c r="DT114" s="959"/>
      <c r="DU114" s="960"/>
      <c r="DV114" s="962" t="s">
        <v>132</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319</v>
      </c>
      <c r="AB115" s="938"/>
      <c r="AC115" s="938"/>
      <c r="AD115" s="938"/>
      <c r="AE115" s="939"/>
      <c r="AF115" s="940">
        <v>128</v>
      </c>
      <c r="AG115" s="938"/>
      <c r="AH115" s="938"/>
      <c r="AI115" s="938"/>
      <c r="AJ115" s="939"/>
      <c r="AK115" s="940">
        <v>25</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132</v>
      </c>
      <c r="BR115" s="926"/>
      <c r="BS115" s="926"/>
      <c r="BT115" s="926"/>
      <c r="BU115" s="926"/>
      <c r="BV115" s="926" t="s">
        <v>419</v>
      </c>
      <c r="BW115" s="926"/>
      <c r="BX115" s="926"/>
      <c r="BY115" s="926"/>
      <c r="BZ115" s="926"/>
      <c r="CA115" s="926" t="s">
        <v>132</v>
      </c>
      <c r="CB115" s="926"/>
      <c r="CC115" s="926"/>
      <c r="CD115" s="926"/>
      <c r="CE115" s="926"/>
      <c r="CF115" s="920" t="s">
        <v>132</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419</v>
      </c>
      <c r="DH115" s="959"/>
      <c r="DI115" s="959"/>
      <c r="DJ115" s="959"/>
      <c r="DK115" s="960"/>
      <c r="DL115" s="961" t="s">
        <v>419</v>
      </c>
      <c r="DM115" s="959"/>
      <c r="DN115" s="959"/>
      <c r="DO115" s="959"/>
      <c r="DP115" s="960"/>
      <c r="DQ115" s="961" t="s">
        <v>419</v>
      </c>
      <c r="DR115" s="959"/>
      <c r="DS115" s="959"/>
      <c r="DT115" s="959"/>
      <c r="DU115" s="960"/>
      <c r="DV115" s="962" t="s">
        <v>132</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483</v>
      </c>
      <c r="AB116" s="959"/>
      <c r="AC116" s="959"/>
      <c r="AD116" s="959"/>
      <c r="AE116" s="960"/>
      <c r="AF116" s="961">
        <v>236</v>
      </c>
      <c r="AG116" s="959"/>
      <c r="AH116" s="959"/>
      <c r="AI116" s="959"/>
      <c r="AJ116" s="960"/>
      <c r="AK116" s="961" t="s">
        <v>419</v>
      </c>
      <c r="AL116" s="959"/>
      <c r="AM116" s="959"/>
      <c r="AN116" s="959"/>
      <c r="AO116" s="960"/>
      <c r="AP116" s="962" t="s">
        <v>419</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132</v>
      </c>
      <c r="BW116" s="926"/>
      <c r="BX116" s="926"/>
      <c r="BY116" s="926"/>
      <c r="BZ116" s="926"/>
      <c r="CA116" s="926" t="s">
        <v>419</v>
      </c>
      <c r="CB116" s="926"/>
      <c r="CC116" s="926"/>
      <c r="CD116" s="926"/>
      <c r="CE116" s="926"/>
      <c r="CF116" s="920" t="s">
        <v>132</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419</v>
      </c>
      <c r="DH116" s="959"/>
      <c r="DI116" s="959"/>
      <c r="DJ116" s="959"/>
      <c r="DK116" s="960"/>
      <c r="DL116" s="961" t="s">
        <v>419</v>
      </c>
      <c r="DM116" s="959"/>
      <c r="DN116" s="959"/>
      <c r="DO116" s="959"/>
      <c r="DP116" s="960"/>
      <c r="DQ116" s="961" t="s">
        <v>419</v>
      </c>
      <c r="DR116" s="959"/>
      <c r="DS116" s="959"/>
      <c r="DT116" s="959"/>
      <c r="DU116" s="960"/>
      <c r="DV116" s="962" t="s">
        <v>419</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724769</v>
      </c>
      <c r="AB117" s="979"/>
      <c r="AC117" s="979"/>
      <c r="AD117" s="979"/>
      <c r="AE117" s="980"/>
      <c r="AF117" s="981">
        <v>775078</v>
      </c>
      <c r="AG117" s="979"/>
      <c r="AH117" s="979"/>
      <c r="AI117" s="979"/>
      <c r="AJ117" s="980"/>
      <c r="AK117" s="981">
        <v>761801</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419</v>
      </c>
      <c r="BR117" s="926"/>
      <c r="BS117" s="926"/>
      <c r="BT117" s="926"/>
      <c r="BU117" s="926"/>
      <c r="BV117" s="926" t="s">
        <v>419</v>
      </c>
      <c r="BW117" s="926"/>
      <c r="BX117" s="926"/>
      <c r="BY117" s="926"/>
      <c r="BZ117" s="926"/>
      <c r="CA117" s="926" t="s">
        <v>419</v>
      </c>
      <c r="CB117" s="926"/>
      <c r="CC117" s="926"/>
      <c r="CD117" s="926"/>
      <c r="CE117" s="926"/>
      <c r="CF117" s="920" t="s">
        <v>132</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419</v>
      </c>
      <c r="DH117" s="959"/>
      <c r="DI117" s="959"/>
      <c r="DJ117" s="959"/>
      <c r="DK117" s="960"/>
      <c r="DL117" s="961" t="s">
        <v>132</v>
      </c>
      <c r="DM117" s="959"/>
      <c r="DN117" s="959"/>
      <c r="DO117" s="959"/>
      <c r="DP117" s="960"/>
      <c r="DQ117" s="961" t="s">
        <v>419</v>
      </c>
      <c r="DR117" s="959"/>
      <c r="DS117" s="959"/>
      <c r="DT117" s="959"/>
      <c r="DU117" s="960"/>
      <c r="DV117" s="962" t="s">
        <v>419</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314</v>
      </c>
      <c r="AL118" s="893"/>
      <c r="AM118" s="893"/>
      <c r="AN118" s="893"/>
      <c r="AO118" s="894"/>
      <c r="AP118" s="970" t="s">
        <v>438</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419</v>
      </c>
      <c r="BR118" s="1000"/>
      <c r="BS118" s="1000"/>
      <c r="BT118" s="1000"/>
      <c r="BU118" s="1000"/>
      <c r="BV118" s="1000" t="s">
        <v>419</v>
      </c>
      <c r="BW118" s="1000"/>
      <c r="BX118" s="1000"/>
      <c r="BY118" s="1000"/>
      <c r="BZ118" s="1000"/>
      <c r="CA118" s="1000" t="s">
        <v>419</v>
      </c>
      <c r="CB118" s="1000"/>
      <c r="CC118" s="1000"/>
      <c r="CD118" s="1000"/>
      <c r="CE118" s="1000"/>
      <c r="CF118" s="920" t="s">
        <v>419</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419</v>
      </c>
      <c r="DH118" s="959"/>
      <c r="DI118" s="959"/>
      <c r="DJ118" s="959"/>
      <c r="DK118" s="960"/>
      <c r="DL118" s="961" t="s">
        <v>419</v>
      </c>
      <c r="DM118" s="959"/>
      <c r="DN118" s="959"/>
      <c r="DO118" s="959"/>
      <c r="DP118" s="960"/>
      <c r="DQ118" s="961" t="s">
        <v>419</v>
      </c>
      <c r="DR118" s="959"/>
      <c r="DS118" s="959"/>
      <c r="DT118" s="959"/>
      <c r="DU118" s="960"/>
      <c r="DV118" s="962" t="s">
        <v>419</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419</v>
      </c>
      <c r="AB119" s="900"/>
      <c r="AC119" s="900"/>
      <c r="AD119" s="900"/>
      <c r="AE119" s="901"/>
      <c r="AF119" s="902" t="s">
        <v>419</v>
      </c>
      <c r="AG119" s="900"/>
      <c r="AH119" s="900"/>
      <c r="AI119" s="900"/>
      <c r="AJ119" s="901"/>
      <c r="AK119" s="902" t="s">
        <v>419</v>
      </c>
      <c r="AL119" s="900"/>
      <c r="AM119" s="900"/>
      <c r="AN119" s="900"/>
      <c r="AO119" s="901"/>
      <c r="AP119" s="903" t="s">
        <v>132</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469</v>
      </c>
      <c r="BP119" s="1005"/>
      <c r="BQ119" s="999">
        <v>10892103</v>
      </c>
      <c r="BR119" s="1000"/>
      <c r="BS119" s="1000"/>
      <c r="BT119" s="1000"/>
      <c r="BU119" s="1000"/>
      <c r="BV119" s="1000">
        <v>11131252</v>
      </c>
      <c r="BW119" s="1000"/>
      <c r="BX119" s="1000"/>
      <c r="BY119" s="1000"/>
      <c r="BZ119" s="1000"/>
      <c r="CA119" s="1000">
        <v>11342793</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153</v>
      </c>
      <c r="DH119" s="986"/>
      <c r="DI119" s="986"/>
      <c r="DJ119" s="986"/>
      <c r="DK119" s="987"/>
      <c r="DL119" s="985">
        <v>25</v>
      </c>
      <c r="DM119" s="986"/>
      <c r="DN119" s="986"/>
      <c r="DO119" s="986"/>
      <c r="DP119" s="987"/>
      <c r="DQ119" s="985" t="s">
        <v>419</v>
      </c>
      <c r="DR119" s="986"/>
      <c r="DS119" s="986"/>
      <c r="DT119" s="986"/>
      <c r="DU119" s="987"/>
      <c r="DV119" s="988" t="s">
        <v>444</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419</v>
      </c>
      <c r="AB120" s="959"/>
      <c r="AC120" s="959"/>
      <c r="AD120" s="959"/>
      <c r="AE120" s="960"/>
      <c r="AF120" s="961" t="s">
        <v>419</v>
      </c>
      <c r="AG120" s="959"/>
      <c r="AH120" s="959"/>
      <c r="AI120" s="959"/>
      <c r="AJ120" s="960"/>
      <c r="AK120" s="961" t="s">
        <v>419</v>
      </c>
      <c r="AL120" s="959"/>
      <c r="AM120" s="959"/>
      <c r="AN120" s="959"/>
      <c r="AO120" s="960"/>
      <c r="AP120" s="962" t="s">
        <v>419</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1960035</v>
      </c>
      <c r="BR120" s="931"/>
      <c r="BS120" s="931"/>
      <c r="BT120" s="931"/>
      <c r="BU120" s="931"/>
      <c r="BV120" s="931">
        <v>2491884</v>
      </c>
      <c r="BW120" s="931"/>
      <c r="BX120" s="931"/>
      <c r="BY120" s="931"/>
      <c r="BZ120" s="931"/>
      <c r="CA120" s="931">
        <v>2845788</v>
      </c>
      <c r="CB120" s="931"/>
      <c r="CC120" s="931"/>
      <c r="CD120" s="931"/>
      <c r="CE120" s="931"/>
      <c r="CF120" s="944">
        <v>82.9</v>
      </c>
      <c r="CG120" s="945"/>
      <c r="CH120" s="945"/>
      <c r="CI120" s="945"/>
      <c r="CJ120" s="945"/>
      <c r="CK120" s="1006" t="s">
        <v>473</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3353948</v>
      </c>
      <c r="DH120" s="931"/>
      <c r="DI120" s="931"/>
      <c r="DJ120" s="931"/>
      <c r="DK120" s="931"/>
      <c r="DL120" s="931">
        <v>3660705</v>
      </c>
      <c r="DM120" s="931"/>
      <c r="DN120" s="931"/>
      <c r="DO120" s="931"/>
      <c r="DP120" s="931"/>
      <c r="DQ120" s="931">
        <v>3983121</v>
      </c>
      <c r="DR120" s="931"/>
      <c r="DS120" s="931"/>
      <c r="DT120" s="931"/>
      <c r="DU120" s="931"/>
      <c r="DV120" s="932">
        <v>116</v>
      </c>
      <c r="DW120" s="932"/>
      <c r="DX120" s="932"/>
      <c r="DY120" s="932"/>
      <c r="DZ120" s="933"/>
    </row>
    <row r="121" spans="1:130" s="230" customFormat="1" ht="26.25" customHeight="1" x14ac:dyDescent="0.2">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419</v>
      </c>
      <c r="AB121" s="959"/>
      <c r="AC121" s="959"/>
      <c r="AD121" s="959"/>
      <c r="AE121" s="960"/>
      <c r="AF121" s="961" t="s">
        <v>419</v>
      </c>
      <c r="AG121" s="959"/>
      <c r="AH121" s="959"/>
      <c r="AI121" s="959"/>
      <c r="AJ121" s="960"/>
      <c r="AK121" s="961" t="s">
        <v>419</v>
      </c>
      <c r="AL121" s="959"/>
      <c r="AM121" s="959"/>
      <c r="AN121" s="959"/>
      <c r="AO121" s="960"/>
      <c r="AP121" s="962" t="s">
        <v>419</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441</v>
      </c>
      <c r="BR121" s="926"/>
      <c r="BS121" s="926"/>
      <c r="BT121" s="926"/>
      <c r="BU121" s="926"/>
      <c r="BV121" s="926" t="s">
        <v>444</v>
      </c>
      <c r="BW121" s="926"/>
      <c r="BX121" s="926"/>
      <c r="BY121" s="926"/>
      <c r="BZ121" s="926"/>
      <c r="CA121" s="926" t="s">
        <v>419</v>
      </c>
      <c r="CB121" s="926"/>
      <c r="CC121" s="926"/>
      <c r="CD121" s="926"/>
      <c r="CE121" s="926"/>
      <c r="CF121" s="920" t="s">
        <v>419</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13854</v>
      </c>
      <c r="DH121" s="926"/>
      <c r="DI121" s="926"/>
      <c r="DJ121" s="926"/>
      <c r="DK121" s="926"/>
      <c r="DL121" s="926">
        <v>11070</v>
      </c>
      <c r="DM121" s="926"/>
      <c r="DN121" s="926"/>
      <c r="DO121" s="926"/>
      <c r="DP121" s="926"/>
      <c r="DQ121" s="926">
        <v>7909</v>
      </c>
      <c r="DR121" s="926"/>
      <c r="DS121" s="926"/>
      <c r="DT121" s="926"/>
      <c r="DU121" s="926"/>
      <c r="DV121" s="927">
        <v>0.2</v>
      </c>
      <c r="DW121" s="927"/>
      <c r="DX121" s="927"/>
      <c r="DY121" s="927"/>
      <c r="DZ121" s="928"/>
    </row>
    <row r="122" spans="1:130" s="230" customFormat="1" ht="26.25" customHeight="1" x14ac:dyDescent="0.2">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419</v>
      </c>
      <c r="AB122" s="959"/>
      <c r="AC122" s="959"/>
      <c r="AD122" s="959"/>
      <c r="AE122" s="960"/>
      <c r="AF122" s="961" t="s">
        <v>419</v>
      </c>
      <c r="AG122" s="959"/>
      <c r="AH122" s="959"/>
      <c r="AI122" s="959"/>
      <c r="AJ122" s="960"/>
      <c r="AK122" s="961" t="s">
        <v>419</v>
      </c>
      <c r="AL122" s="959"/>
      <c r="AM122" s="959"/>
      <c r="AN122" s="959"/>
      <c r="AO122" s="960"/>
      <c r="AP122" s="962" t="s">
        <v>419</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5874362</v>
      </c>
      <c r="BR122" s="1000"/>
      <c r="BS122" s="1000"/>
      <c r="BT122" s="1000"/>
      <c r="BU122" s="1000"/>
      <c r="BV122" s="1000">
        <v>5837276</v>
      </c>
      <c r="BW122" s="1000"/>
      <c r="BX122" s="1000"/>
      <c r="BY122" s="1000"/>
      <c r="BZ122" s="1000"/>
      <c r="CA122" s="1000">
        <v>5859635</v>
      </c>
      <c r="CB122" s="1000"/>
      <c r="CC122" s="1000"/>
      <c r="CD122" s="1000"/>
      <c r="CE122" s="1000"/>
      <c r="CF122" s="1017">
        <v>170.7</v>
      </c>
      <c r="CG122" s="1018"/>
      <c r="CH122" s="1018"/>
      <c r="CI122" s="1018"/>
      <c r="CJ122" s="1018"/>
      <c r="CK122" s="1009"/>
      <c r="CL122" s="1010"/>
      <c r="CM122" s="1010"/>
      <c r="CN122" s="1010"/>
      <c r="CO122" s="1011"/>
      <c r="CP122" s="1019" t="s">
        <v>415</v>
      </c>
      <c r="CQ122" s="1020"/>
      <c r="CR122" s="1020"/>
      <c r="CS122" s="1020"/>
      <c r="CT122" s="1020"/>
      <c r="CU122" s="1020"/>
      <c r="CV122" s="1020"/>
      <c r="CW122" s="1020"/>
      <c r="CX122" s="1020"/>
      <c r="CY122" s="1020"/>
      <c r="CZ122" s="1020"/>
      <c r="DA122" s="1020"/>
      <c r="DB122" s="1020"/>
      <c r="DC122" s="1020"/>
      <c r="DD122" s="1020"/>
      <c r="DE122" s="1020"/>
      <c r="DF122" s="1021"/>
      <c r="DG122" s="925">
        <v>476</v>
      </c>
      <c r="DH122" s="926"/>
      <c r="DI122" s="926"/>
      <c r="DJ122" s="926"/>
      <c r="DK122" s="926"/>
      <c r="DL122" s="926" t="s">
        <v>419</v>
      </c>
      <c r="DM122" s="926"/>
      <c r="DN122" s="926"/>
      <c r="DO122" s="926"/>
      <c r="DP122" s="926"/>
      <c r="DQ122" s="926" t="s">
        <v>419</v>
      </c>
      <c r="DR122" s="926"/>
      <c r="DS122" s="926"/>
      <c r="DT122" s="926"/>
      <c r="DU122" s="926"/>
      <c r="DV122" s="927" t="s">
        <v>419</v>
      </c>
      <c r="DW122" s="927"/>
      <c r="DX122" s="927"/>
      <c r="DY122" s="927"/>
      <c r="DZ122" s="928"/>
    </row>
    <row r="123" spans="1:130" s="230" customFormat="1" ht="26.25" customHeight="1" x14ac:dyDescent="0.2">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419</v>
      </c>
      <c r="AB123" s="959"/>
      <c r="AC123" s="959"/>
      <c r="AD123" s="959"/>
      <c r="AE123" s="960"/>
      <c r="AF123" s="961" t="s">
        <v>419</v>
      </c>
      <c r="AG123" s="959"/>
      <c r="AH123" s="959"/>
      <c r="AI123" s="959"/>
      <c r="AJ123" s="960"/>
      <c r="AK123" s="961" t="s">
        <v>444</v>
      </c>
      <c r="AL123" s="959"/>
      <c r="AM123" s="959"/>
      <c r="AN123" s="959"/>
      <c r="AO123" s="960"/>
      <c r="AP123" s="962" t="s">
        <v>419</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477</v>
      </c>
      <c r="BP123" s="1005"/>
      <c r="BQ123" s="1063">
        <v>7834838</v>
      </c>
      <c r="BR123" s="1064"/>
      <c r="BS123" s="1064"/>
      <c r="BT123" s="1064"/>
      <c r="BU123" s="1064"/>
      <c r="BV123" s="1064">
        <v>8329160</v>
      </c>
      <c r="BW123" s="1064"/>
      <c r="BX123" s="1064"/>
      <c r="BY123" s="1064"/>
      <c r="BZ123" s="1064"/>
      <c r="CA123" s="1064">
        <v>8705423</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132</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93.1</v>
      </c>
      <c r="BR124" s="1027"/>
      <c r="BS124" s="1027"/>
      <c r="BT124" s="1027"/>
      <c r="BU124" s="1027"/>
      <c r="BV124" s="1027">
        <v>79.900000000000006</v>
      </c>
      <c r="BW124" s="1027"/>
      <c r="BX124" s="1027"/>
      <c r="BY124" s="1027"/>
      <c r="BZ124" s="1027"/>
      <c r="CA124" s="1027">
        <v>76.8</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419</v>
      </c>
      <c r="DH124" s="986"/>
      <c r="DI124" s="986"/>
      <c r="DJ124" s="986"/>
      <c r="DK124" s="987"/>
      <c r="DL124" s="985" t="s">
        <v>419</v>
      </c>
      <c r="DM124" s="986"/>
      <c r="DN124" s="986"/>
      <c r="DO124" s="986"/>
      <c r="DP124" s="987"/>
      <c r="DQ124" s="985" t="s">
        <v>419</v>
      </c>
      <c r="DR124" s="986"/>
      <c r="DS124" s="986"/>
      <c r="DT124" s="986"/>
      <c r="DU124" s="987"/>
      <c r="DV124" s="988" t="s">
        <v>132</v>
      </c>
      <c r="DW124" s="989"/>
      <c r="DX124" s="989"/>
      <c r="DY124" s="989"/>
      <c r="DZ124" s="990"/>
    </row>
    <row r="125" spans="1:130" s="230" customFormat="1" ht="26.25" customHeight="1" x14ac:dyDescent="0.2">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419</v>
      </c>
      <c r="AB125" s="959"/>
      <c r="AC125" s="959"/>
      <c r="AD125" s="959"/>
      <c r="AE125" s="960"/>
      <c r="AF125" s="961" t="s">
        <v>419</v>
      </c>
      <c r="AG125" s="959"/>
      <c r="AH125" s="959"/>
      <c r="AI125" s="959"/>
      <c r="AJ125" s="960"/>
      <c r="AK125" s="961" t="s">
        <v>480</v>
      </c>
      <c r="AL125" s="959"/>
      <c r="AM125" s="959"/>
      <c r="AN125" s="959"/>
      <c r="AO125" s="960"/>
      <c r="AP125" s="962" t="s">
        <v>419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419</v>
      </c>
      <c r="DH125" s="931"/>
      <c r="DI125" s="931"/>
      <c r="DJ125" s="931"/>
      <c r="DK125" s="931"/>
      <c r="DL125" s="931" t="s">
        <v>419</v>
      </c>
      <c r="DM125" s="931"/>
      <c r="DN125" s="931"/>
      <c r="DO125" s="931"/>
      <c r="DP125" s="931"/>
      <c r="DQ125" s="931" t="s">
        <v>132</v>
      </c>
      <c r="DR125" s="931"/>
      <c r="DS125" s="931"/>
      <c r="DT125" s="931"/>
      <c r="DU125" s="931"/>
      <c r="DV125" s="932" t="s">
        <v>419</v>
      </c>
      <c r="DW125" s="932"/>
      <c r="DX125" s="932"/>
      <c r="DY125" s="932"/>
      <c r="DZ125" s="933"/>
    </row>
    <row r="126" spans="1:130" s="230" customFormat="1" ht="26.25" customHeight="1" thickBot="1" x14ac:dyDescent="0.25">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319</v>
      </c>
      <c r="AB126" s="959"/>
      <c r="AC126" s="959"/>
      <c r="AD126" s="959"/>
      <c r="AE126" s="960"/>
      <c r="AF126" s="961">
        <v>128</v>
      </c>
      <c r="AG126" s="959"/>
      <c r="AH126" s="959"/>
      <c r="AI126" s="959"/>
      <c r="AJ126" s="960"/>
      <c r="AK126" s="961">
        <v>25</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419</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2">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132</v>
      </c>
      <c r="AG127" s="959"/>
      <c r="AH127" s="959"/>
      <c r="AI127" s="959"/>
      <c r="AJ127" s="960"/>
      <c r="AK127" s="961" t="s">
        <v>419</v>
      </c>
      <c r="AL127" s="959"/>
      <c r="AM127" s="959"/>
      <c r="AN127" s="959"/>
      <c r="AO127" s="960"/>
      <c r="AP127" s="962" t="s">
        <v>132</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480</v>
      </c>
      <c r="DH127" s="926"/>
      <c r="DI127" s="926"/>
      <c r="DJ127" s="926"/>
      <c r="DK127" s="926"/>
      <c r="DL127" s="926" t="s">
        <v>419</v>
      </c>
      <c r="DM127" s="926"/>
      <c r="DN127" s="926"/>
      <c r="DO127" s="926"/>
      <c r="DP127" s="926"/>
      <c r="DQ127" s="926" t="s">
        <v>480</v>
      </c>
      <c r="DR127" s="926"/>
      <c r="DS127" s="926"/>
      <c r="DT127" s="926"/>
      <c r="DU127" s="926"/>
      <c r="DV127" s="927" t="s">
        <v>132</v>
      </c>
      <c r="DW127" s="927"/>
      <c r="DX127" s="927"/>
      <c r="DY127" s="927"/>
      <c r="DZ127" s="928"/>
    </row>
    <row r="128" spans="1:130" s="230" customFormat="1" ht="26.25" customHeight="1" thickBot="1" x14ac:dyDescent="0.25">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450</v>
      </c>
      <c r="AB128" s="1046"/>
      <c r="AC128" s="1046"/>
      <c r="AD128" s="1046"/>
      <c r="AE128" s="1047"/>
      <c r="AF128" s="1048">
        <v>450</v>
      </c>
      <c r="AG128" s="1046"/>
      <c r="AH128" s="1046"/>
      <c r="AI128" s="1046"/>
      <c r="AJ128" s="1047"/>
      <c r="AK128" s="1048">
        <v>42</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419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419</v>
      </c>
      <c r="DH128" s="1038"/>
      <c r="DI128" s="1038"/>
      <c r="DJ128" s="1038"/>
      <c r="DK128" s="1038"/>
      <c r="DL128" s="1038" t="s">
        <v>419</v>
      </c>
      <c r="DM128" s="1038"/>
      <c r="DN128" s="1038"/>
      <c r="DO128" s="1038"/>
      <c r="DP128" s="1038"/>
      <c r="DQ128" s="1038" t="s">
        <v>419</v>
      </c>
      <c r="DR128" s="1038"/>
      <c r="DS128" s="1038"/>
      <c r="DT128" s="1038"/>
      <c r="DU128" s="1038"/>
      <c r="DV128" s="1039" t="s">
        <v>419</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3716429</v>
      </c>
      <c r="AB129" s="959"/>
      <c r="AC129" s="959"/>
      <c r="AD129" s="959"/>
      <c r="AE129" s="960"/>
      <c r="AF129" s="961">
        <v>3950646</v>
      </c>
      <c r="AG129" s="959"/>
      <c r="AH129" s="959"/>
      <c r="AI129" s="959"/>
      <c r="AJ129" s="960"/>
      <c r="AK129" s="961">
        <v>3873716</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419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434528</v>
      </c>
      <c r="AB130" s="959"/>
      <c r="AC130" s="959"/>
      <c r="AD130" s="959"/>
      <c r="AE130" s="960"/>
      <c r="AF130" s="961">
        <v>445863</v>
      </c>
      <c r="AG130" s="959"/>
      <c r="AH130" s="959"/>
      <c r="AI130" s="959"/>
      <c r="AJ130" s="960"/>
      <c r="AK130" s="961">
        <v>440839</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9.1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3281901</v>
      </c>
      <c r="AB131" s="986"/>
      <c r="AC131" s="986"/>
      <c r="AD131" s="986"/>
      <c r="AE131" s="987"/>
      <c r="AF131" s="985">
        <v>3504783</v>
      </c>
      <c r="AG131" s="986"/>
      <c r="AH131" s="986"/>
      <c r="AI131" s="986"/>
      <c r="AJ131" s="987"/>
      <c r="AK131" s="985">
        <v>3432877</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76.8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8.8299738469999998</v>
      </c>
      <c r="AB132" s="1097"/>
      <c r="AC132" s="1097"/>
      <c r="AD132" s="1097"/>
      <c r="AE132" s="1098"/>
      <c r="AF132" s="1099">
        <v>9.3804666369999996</v>
      </c>
      <c r="AG132" s="1097"/>
      <c r="AH132" s="1097"/>
      <c r="AI132" s="1097"/>
      <c r="AJ132" s="1098"/>
      <c r="AK132" s="1099">
        <v>9.3484269900000001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8.9</v>
      </c>
      <c r="AB133" s="1080"/>
      <c r="AC133" s="1080"/>
      <c r="AD133" s="1080"/>
      <c r="AE133" s="1081"/>
      <c r="AF133" s="1079">
        <v>8.9</v>
      </c>
      <c r="AG133" s="1080"/>
      <c r="AH133" s="1080"/>
      <c r="AI133" s="1080"/>
      <c r="AJ133" s="1081"/>
      <c r="AK133" s="1079">
        <v>9.1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Jhgf2Dow2Jz/C8FWxXxgTroMCs3FjVB/FRiWht4KuR+6CHz+pduULs5Vfd/hyR3mm4LLeG+R5BAsoHmjeRKIg==" saltValue="2OCoXxuuwOM2nOczxYg/W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nNunJbwYmW13Kzdzf+lz2J4c3ytDaFTfDPSzjI3CImIIh+hhe2BXcBFMf9Wl08g0Rg3EawFYbvUfyDyRqXJrA==" saltValue="9fd8iABmzxf7FHsN3w2s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k1KQzpVmf1bGWNINZGueQVI+WqCIlD4EgXby/v0iWrmQwjk5Wp7ybao0pFwN1t9xrNJ8E8pK19K4zJv4junXA==" saltValue="rVm6qVFFpeWfpCpUgN9DD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1223731</v>
      </c>
      <c r="AP9" s="281">
        <v>110058</v>
      </c>
      <c r="AQ9" s="282">
        <v>104296</v>
      </c>
      <c r="AR9" s="283">
        <v>5.5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15833</v>
      </c>
      <c r="AP10" s="284">
        <v>1424</v>
      </c>
      <c r="AQ10" s="285">
        <v>16614</v>
      </c>
      <c r="AR10" s="286">
        <v>-91.4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8000</v>
      </c>
      <c r="AP11" s="284">
        <v>719</v>
      </c>
      <c r="AQ11" s="285">
        <v>799</v>
      </c>
      <c r="AR11" s="286">
        <v>-10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t="s">
        <v>516</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61648</v>
      </c>
      <c r="AP13" s="284">
        <v>5544</v>
      </c>
      <c r="AQ13" s="285">
        <v>4504</v>
      </c>
      <c r="AR13" s="286">
        <v>23.1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t="s">
        <v>516</v>
      </c>
      <c r="AP14" s="284" t="s">
        <v>516</v>
      </c>
      <c r="AQ14" s="285">
        <v>2125</v>
      </c>
      <c r="AR14" s="286" t="s">
        <v>516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-85685</v>
      </c>
      <c r="AP15" s="284">
        <v>-7706</v>
      </c>
      <c r="AQ15" s="285">
        <v>-7352</v>
      </c>
      <c r="AR15" s="286">
        <v>4.8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1223527</v>
      </c>
      <c r="AP16" s="284">
        <v>110039</v>
      </c>
      <c r="AQ16" s="285">
        <v>120986</v>
      </c>
      <c r="AR16" s="286">
        <v>-9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9.44</v>
      </c>
      <c r="AP21" s="298">
        <v>10.56</v>
      </c>
      <c r="AQ21" s="299">
        <v>-1.1200000000000001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96.5</v>
      </c>
      <c r="AP22" s="303">
        <v>96.8</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593419</v>
      </c>
      <c r="AP32" s="312">
        <v>53370</v>
      </c>
      <c r="AQ32" s="313">
        <v>60627</v>
      </c>
      <c r="AR32" s="314">
        <v>-12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165354</v>
      </c>
      <c r="AP35" s="312">
        <v>14871</v>
      </c>
      <c r="AQ35" s="313">
        <v>21887</v>
      </c>
      <c r="AR35" s="314">
        <v>-32.1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3003</v>
      </c>
      <c r="AP36" s="312">
        <v>270</v>
      </c>
      <c r="AQ36" s="313">
        <v>5351</v>
      </c>
      <c r="AR36" s="314">
        <v>-95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25</v>
      </c>
      <c r="AP37" s="312">
        <v>2</v>
      </c>
      <c r="AQ37" s="313">
        <v>569</v>
      </c>
      <c r="AR37" s="314">
        <v>-99.6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12</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-42</v>
      </c>
      <c r="AP39" s="312">
        <v>-4</v>
      </c>
      <c r="AQ39" s="313">
        <v>-1532</v>
      </c>
      <c r="AR39" s="314">
        <v>-99.7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-440839</v>
      </c>
      <c r="AP40" s="312">
        <v>-39647</v>
      </c>
      <c r="AQ40" s="313">
        <v>-57744</v>
      </c>
      <c r="AR40" s="314">
        <v>-31.3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320920</v>
      </c>
      <c r="AP41" s="312">
        <v>28862</v>
      </c>
      <c r="AQ41" s="313">
        <v>29170</v>
      </c>
      <c r="AR41" s="314">
        <v>-1.1000000000000001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1420054</v>
      </c>
      <c r="AN51" s="334">
        <v>116474</v>
      </c>
      <c r="AO51" s="335">
        <v>102.9</v>
      </c>
      <c r="AP51" s="336">
        <v>108252</v>
      </c>
      <c r="AQ51" s="337">
        <v>30.4</v>
      </c>
      <c r="AR51" s="338">
        <v>72.5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809516</v>
      </c>
      <c r="AN52" s="342">
        <v>66397</v>
      </c>
      <c r="AO52" s="343">
        <v>35.200000000000003</v>
      </c>
      <c r="AP52" s="344">
        <v>50321</v>
      </c>
      <c r="AQ52" s="345">
        <v>7.6</v>
      </c>
      <c r="AR52" s="346">
        <v>27.6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520209</v>
      </c>
      <c r="AN53" s="334">
        <v>43543</v>
      </c>
      <c r="AO53" s="335">
        <v>-62.6</v>
      </c>
      <c r="AP53" s="336">
        <v>93492</v>
      </c>
      <c r="AQ53" s="337">
        <v>-13.6</v>
      </c>
      <c r="AR53" s="338">
        <v>-49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308904</v>
      </c>
      <c r="AN54" s="342">
        <v>25856</v>
      </c>
      <c r="AO54" s="343">
        <v>-61.1</v>
      </c>
      <c r="AP54" s="344">
        <v>53316</v>
      </c>
      <c r="AQ54" s="345">
        <v>6</v>
      </c>
      <c r="AR54" s="346">
        <v>-67.099999999999994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996716</v>
      </c>
      <c r="AN55" s="334">
        <v>85401</v>
      </c>
      <c r="AO55" s="335">
        <v>96.1</v>
      </c>
      <c r="AP55" s="336">
        <v>94796</v>
      </c>
      <c r="AQ55" s="337">
        <v>1.4</v>
      </c>
      <c r="AR55" s="338">
        <v>94.7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698913</v>
      </c>
      <c r="AN56" s="342">
        <v>59885</v>
      </c>
      <c r="AO56" s="343">
        <v>131.6</v>
      </c>
      <c r="AP56" s="344">
        <v>55781</v>
      </c>
      <c r="AQ56" s="345">
        <v>4.5999999999999996</v>
      </c>
      <c r="AR56" s="346">
        <v>127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650197</v>
      </c>
      <c r="AN57" s="334">
        <v>56905</v>
      </c>
      <c r="AO57" s="335">
        <v>-33.4</v>
      </c>
      <c r="AP57" s="336">
        <v>85942</v>
      </c>
      <c r="AQ57" s="337">
        <v>-9.3000000000000007</v>
      </c>
      <c r="AR57" s="338">
        <v>-24.1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324523</v>
      </c>
      <c r="AN58" s="342">
        <v>28402</v>
      </c>
      <c r="AO58" s="343">
        <v>-52.6</v>
      </c>
      <c r="AP58" s="344">
        <v>48630</v>
      </c>
      <c r="AQ58" s="345">
        <v>-12.8</v>
      </c>
      <c r="AR58" s="346">
        <v>-39.799999999999997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585729</v>
      </c>
      <c r="AN59" s="334">
        <v>52678</v>
      </c>
      <c r="AO59" s="335">
        <v>-7.4</v>
      </c>
      <c r="AP59" s="336">
        <v>95007</v>
      </c>
      <c r="AQ59" s="337">
        <v>10.5</v>
      </c>
      <c r="AR59" s="338">
        <v>-17.899999999999999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423506</v>
      </c>
      <c r="AN60" s="342">
        <v>38088</v>
      </c>
      <c r="AO60" s="343">
        <v>34.1</v>
      </c>
      <c r="AP60" s="344">
        <v>48509</v>
      </c>
      <c r="AQ60" s="345">
        <v>-0.2</v>
      </c>
      <c r="AR60" s="346">
        <v>34.299999999999997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834581</v>
      </c>
      <c r="AN61" s="349">
        <v>71000</v>
      </c>
      <c r="AO61" s="350">
        <v>19.100000000000001</v>
      </c>
      <c r="AP61" s="351">
        <v>95498</v>
      </c>
      <c r="AQ61" s="352">
        <v>3.9</v>
      </c>
      <c r="AR61" s="338">
        <v>15.2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513072</v>
      </c>
      <c r="AN62" s="342">
        <v>43726</v>
      </c>
      <c r="AO62" s="343">
        <v>17.399999999999999</v>
      </c>
      <c r="AP62" s="344">
        <v>51311</v>
      </c>
      <c r="AQ62" s="345">
        <v>1</v>
      </c>
      <c r="AR62" s="346">
        <v>16.399999999999999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3SaNrCb0yoml3llDLreUOAtbAW9DiDvzeKQtMm/4ThX104Hwhji48k0uJfmJnXqCMtEgYBDcrzI/8q/2ihbBjA==" saltValue="e+USJVap+bHrQH9AL16s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FNCnli2WBl3icWUdp2GBmiWrZd5Or8N3amxtjOIxqhnbWFEYjNoUa7Bvq4zTDD3AGN0L+9Yg6RHwxeBW0FHvtA==" saltValue="+JJnnl1nU8vJJTuLChX4q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2" zoomScaleNormal="82"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504</v>
      </c>
    </row>
  </sheetData>
  <sheetProtection algorithmName="SHA-512" hashValue="oHBC1UQCKzOPdku0AuaBqwejSdLkvEJ5OPU0+mQ89UVX9jNnseBR693bm+XzIdwBj7LwhpQQfp02+PiTAYxuGg==" saltValue="7h8FL1YgpHrFaMS7VJaun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4" zoomScaleNormal="7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20.239999999999998</v>
      </c>
      <c r="G47" s="12">
        <v>17.940000000000001</v>
      </c>
      <c r="H47" s="12">
        <v>17.260000000000002</v>
      </c>
      <c r="I47" s="12">
        <v>22.27</v>
      </c>
      <c r="J47" s="13">
        <v>23.64</v>
      </c>
    </row>
    <row r="48" spans="2:10" ht="57.75" customHeight="1" x14ac:dyDescent="0.2">
      <c r="B48" s="14"/>
      <c r="C48" s="1141" t="s">
        <v>4</v>
      </c>
      <c r="D48" s="1141"/>
      <c r="E48" s="1142"/>
      <c r="F48" s="15">
        <v>1.92</v>
      </c>
      <c r="G48" s="16">
        <v>1.48</v>
      </c>
      <c r="H48" s="16">
        <v>4.07</v>
      </c>
      <c r="I48" s="16">
        <v>3.81</v>
      </c>
      <c r="J48" s="17">
        <v>6.39</v>
      </c>
    </row>
    <row r="49" spans="2:10" ht="57.75" customHeight="1" thickBot="1" x14ac:dyDescent="0.25">
      <c r="B49" s="18"/>
      <c r="C49" s="1143" t="s">
        <v>5</v>
      </c>
      <c r="D49" s="1143"/>
      <c r="E49" s="1144"/>
      <c r="F49" s="19" t="s">
        <v>561</v>
      </c>
      <c r="G49" s="20" t="s">
        <v>562</v>
      </c>
      <c r="H49" s="20">
        <v>2.67</v>
      </c>
      <c r="I49" s="20">
        <v>6.01</v>
      </c>
      <c r="J49" s="21">
        <v>3.44</v>
      </c>
    </row>
    <row r="50" spans="2:10" ht="13.2" x14ac:dyDescent="0.2"/>
  </sheetData>
  <sheetProtection algorithmName="SHA-512" hashValue="TfFX+WEeGsqhM2kZfTleniNZ5H8NqQA5DXZAI6v++wJqZ/+wT6WyXHx93VzjMrdpv/T9V4IS/B16GNSDkH41dQ==" saltValue="MXJtHfILOw45mZFNzeR8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2024-03-11T05:54:07Z</cp:lastPrinted>
  <dcterms:created xsi:type="dcterms:W3CDTF">2024-02-05T02:23:45Z</dcterms:created>
  <dcterms:modified xsi:type="dcterms:W3CDTF">2024-03-18T23:16:44Z</dcterms:modified>
  <cp:category/>
</cp:coreProperties>
</file>