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92CD0309-1D9B-4C37-AA1C-8A1FB1A91FA3}" xr6:coauthVersionLast="47" xr6:coauthVersionMax="47" xr10:uidLastSave="{00000000-0000-0000-0000-000000000000}"/>
  <bookViews>
    <workbookView xWindow="-120" yWindow="-16320" windowWidth="29040" windowHeight="15720" firstSheet="1" activeTab="1" xr2:uid="{00000000-000D-0000-FFFF-FFFF00000000}"/>
  </bookViews>
  <sheets>
    <sheet name="データシート" sheetId="9" state="hidden" r:id="rId1"/>
    <sheet name="公会計指標分析・財政指標組合せ分析表" sheetId="1" r:id="rId2"/>
    <sheet name="施設類型別ストック情報分析表①" sheetId="2" r:id="rId3"/>
    <sheet name="施設類型別ストック情報分析表②"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<sst xmlns="http://schemas.openxmlformats.org/spreadsheetml/2006/main" count="101" uniqueCount="62">
  <si>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組合等が起こした地方債の元利償還金に対する負担金等</t>
  </si>
  <si>
    <t>実質公債費比率（分子）の構造</t>
  </si>
  <si>
    <t>元利償還金</t>
  </si>
  <si>
    <t>実質収支比率等に係る経年分析</t>
  </si>
  <si>
    <t>減債基金積立不足算定額</t>
  </si>
  <si>
    <t>満期一括償還地方債に係る年度割相当額</t>
  </si>
  <si>
    <t>公営企業債の元利償還金に対する繰入金</t>
  </si>
  <si>
    <t>財政調整基金残高</t>
  </si>
  <si>
    <t>債務負担行為に基づく支出額</t>
  </si>
  <si>
    <t>一時借入金の利子</t>
  </si>
  <si>
    <t>基準財政需要額算入見込額</t>
  </si>
  <si>
    <t>実質公債費比率の分子</t>
  </si>
  <si>
    <t>一般会計等に係る地方債の現在高</t>
  </si>
  <si>
    <t>黒字額</t>
    <rPh sb="0" eb="2">
      <t>クロジ</t>
    </rPh>
    <rPh sb="2" eb="3">
      <t>ガク</t>
    </rPh>
    <phoneticPr fontId="12"/>
  </si>
  <si>
    <t>債務負担行為に基づく支出予定額</t>
  </si>
  <si>
    <t>公営企業債等繰入見込額</t>
  </si>
  <si>
    <t>組合等負担等見込額</t>
  </si>
  <si>
    <t>設立法人等の負債額等負担見込額</t>
  </si>
  <si>
    <t>退職手当負担見込額</t>
  </si>
  <si>
    <t>当該団体(円)</t>
  </si>
  <si>
    <t>連結実質赤字額</t>
  </si>
  <si>
    <t>実質収支額</t>
  </si>
  <si>
    <t>組合等連結実質赤字額負担見込額</t>
  </si>
  <si>
    <t>充当可能基金</t>
  </si>
  <si>
    <t>充当可能特定歳入</t>
  </si>
  <si>
    <t>将来負担比率の分子</t>
  </si>
  <si>
    <t>連結実質赤字比率に係る赤字・黒字の構成分析</t>
  </si>
  <si>
    <t xml:space="preserve"> </t>
  </si>
  <si>
    <t>実質単年度収支</t>
    <rPh sb="0" eb="2">
      <t>ジッシツ</t>
    </rPh>
    <rPh sb="2" eb="5">
      <t>タンネンド</t>
    </rPh>
    <rPh sb="5" eb="7">
      <t>シュウシ</t>
    </rPh>
    <phoneticPr fontId="12"/>
  </si>
  <si>
    <t>赤字額</t>
    <rPh sb="0" eb="2">
      <t>アカジ</t>
    </rPh>
    <rPh sb="2" eb="3">
      <t>ガク</t>
    </rPh>
    <phoneticPr fontId="12"/>
  </si>
  <si>
    <t>元利償還金等</t>
    <rPh sb="0" eb="2">
      <t>ガンリ</t>
    </rPh>
    <rPh sb="2" eb="5">
      <t>ショウカンキン</t>
    </rPh>
    <rPh sb="5" eb="6">
      <t>トウ</t>
    </rPh>
    <phoneticPr fontId="10"/>
  </si>
  <si>
    <t>算入公債費等</t>
    <rPh sb="0" eb="2">
      <t>サンニュウ</t>
    </rPh>
    <rPh sb="2" eb="6">
      <t>コウサイヒトウ</t>
    </rPh>
    <phoneticPr fontId="10"/>
  </si>
  <si>
    <t>算入公債費等</t>
    <rPh sb="0" eb="2">
      <t>サンニュウ</t>
    </rPh>
    <rPh sb="2" eb="6">
      <t>コウサイヒトウ</t>
    </rPh>
    <phoneticPr fontId="12"/>
  </si>
  <si>
    <t>将来負担比率（分子）の構造</t>
  </si>
  <si>
    <t>将来負担額</t>
    <rPh sb="0" eb="2">
      <t>ショウライ</t>
    </rPh>
    <rPh sb="2" eb="4">
      <t>フタン</t>
    </rPh>
    <rPh sb="4" eb="5">
      <t>ガク</t>
    </rPh>
    <phoneticPr fontId="10"/>
  </si>
  <si>
    <t>充当可能財源等</t>
    <rPh sb="0" eb="2">
      <t>ジュウトウ</t>
    </rPh>
    <rPh sb="2" eb="4">
      <t>カノウ</t>
    </rPh>
    <rPh sb="4" eb="6">
      <t>ザイゲン</t>
    </rPh>
    <rPh sb="6" eb="7">
      <t>トウ</t>
    </rPh>
    <phoneticPr fontId="10"/>
  </si>
  <si>
    <t>基金残高に係る経年分析</t>
  </si>
  <si>
    <t>財政調整基金</t>
  </si>
  <si>
    <t>減債基金</t>
  </si>
  <si>
    <t>その他特定目的基金</t>
  </si>
  <si>
    <t xml:space="preserve"> R04</t>
  </si>
  <si>
    <t>(　参考　）</t>
    <rPh sb="2" eb="4">
      <t>サンコウ</t>
    </rPh>
    <phoneticPr fontId="10"/>
  </si>
  <si>
    <t>R05</t>
  </si>
  <si>
    <t>将来負担比率</t>
  </si>
  <si>
    <t xml:space="preserve"> R03</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</si>
  <si>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10"/>
  </si>
  <si>
    <t>実質公債費比率</t>
  </si>
  <si>
    <t>将来負担比率及び実質公債費比率ともに、類似団体平均より高い水準にある。
これは、都市基盤の整備を積極的に進め、多額の地方債を発行してきたことなどが主な要因である。
今後も地方債の発行抑制や任意繰上償還等を行い、財政の健全化に努める。</t>
  </si>
  <si>
    <t xml:space="preserve"> R02</t>
  </si>
  <si>
    <t>類似団体内平均値</t>
  </si>
  <si>
    <t xml:space="preserve"> R01</t>
  </si>
  <si>
    <t xml:space="preserve"> R05</t>
  </si>
  <si>
    <t>類似団体内平均(円)</t>
    <rPh sb="0" eb="2">
      <t>ルイジ</t>
    </rPh>
    <rPh sb="2" eb="4">
      <t>ダンタイ</t>
    </rPh>
    <phoneticPr fontId="10"/>
  </si>
  <si>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</si>
  <si>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</si>
  <si>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</si>
  <si>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</si>
  <si>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10"/>
  </si>
  <si>
    <t>分析欄</t>
    <rPh sb="0" eb="2">
      <t>ブンセキ</t>
    </rPh>
    <rPh sb="2" eb="3">
      <t>ラン</t>
    </rPh>
    <phoneticPr fontId="10"/>
  </si>
  <si>
    <t>将来負担比率、有形固定資産減価償却率ともに、類似団体平均より高い水準にある。将来負担比率は、都市基盤の整備を積極的に進め、多額の地方債を発行してきたことなどが、また、有形固定資産減価償却率は、昭和50年代から60年代初頭にかけて集中整備した公共施設が耐用年数を迎えつつあることが主な要因である。
今後は、公共施設等総合管理計画に基づき、老朽化対策に取り組んでいくとともに、施設の更新に当たっては、将来負担比率の数値に留意しながら、計画的な地方債の活用や借入金残高の管理など、持続可能な財政運営を進めていく。</t>
  </si>
  <si>
    <t>当該団体値</t>
    <rPh sb="0" eb="2">
      <t>トウガイ</t>
    </rPh>
    <rPh sb="2" eb="4">
      <t>ダンタイ</t>
    </rPh>
    <rPh sb="4" eb="5">
      <t>アタイ</t>
    </rPh>
    <phoneticPr fontId="10"/>
  </si>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</sst>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83" formatCode="#,##0;&quot;▲ &quot;#,##0"/>
    <numFmt numFmtId="184" formatCode="#,##0.0;&quot;▲ &quot;#,##0.0"/>
    <numFmt numFmtId="187" formatCode="#,##0;&quot;△ &quot;#,##0"/>
    <numFmt numFmtId="189" formatCode="#,##0.0_ "/>
    <numFmt numFmtId="190" formatCode="#,##0.0;&quot;△ &quot;#,##0.0"/>
    <numFmt numFmtId="191" formatCode="#,##0.0_);[Red]\(#,##0.0\)"/>
  </numFmts>
  <fonts count="1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sz val="14"/>
      <color indexed="8"/>
      <name val="ＭＳ Ｐゴシック"/>
      <family val="3"/>
    </font>
    <font>
      <sz val="11"/>
      <name val="ＭＳ ゴシック"/>
      <family val="3"/>
    </font>
    <font>
      <sz val="10"/>
      <color indexed="8"/>
      <name val="ＭＳ Ｐゴシック"/>
      <family val="3"/>
    </font>
    <font>
      <sz val="6"/>
      <name val="ＭＳ Ｐゴシック"/>
      <family val="3"/>
    </font>
    <font>
      <sz val="14"/>
      <color theme="1"/>
      <name val="ＭＳ Ｐゴシック"/>
      <family val="3"/>
    </font>
    <font>
      <sz val="11"/>
      <name val="ＭＳ Ｐゴシック"/>
      <family val="3"/>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s>
  <cellStyleXfs count="1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99">
    <xf numFmtId="0" fontId="0" fillId="0" borderId="0" xfId="0">
      <alignment vertical="center"/>
    </xf>
    <xf numFmtId="0" fontId="3" fillId="0" borderId="0" xfId="12">
      <alignment vertical="center"/>
    </xf>
    <xf numFmtId="0" fontId="1" fillId="2" borderId="0" xfId="1" applyFill="1"/>
    <xf numFmtId="0" fontId="1" fillId="2" borderId="0" xfId="1" applyFill="1" applyProtection="1">
      <protection hidden="1"/>
    </xf>
    <xf numFmtId="0" fontId="3" fillId="0" borderId="1" xfId="14" applyFont="1" applyBorder="1">
      <alignment vertical="center"/>
    </xf>
    <xf numFmtId="0" fontId="3" fillId="0" borderId="13" xfId="14" applyFont="1" applyBorder="1">
      <alignment vertical="center"/>
    </xf>
    <xf numFmtId="0" fontId="7" fillId="0" borderId="7" xfId="14" applyFont="1" applyBorder="1">
      <alignment vertical="center"/>
    </xf>
    <xf numFmtId="0" fontId="3" fillId="0" borderId="4" xfId="14" applyFont="1" applyBorder="1">
      <alignment vertical="center"/>
    </xf>
    <xf numFmtId="0" fontId="3" fillId="0" borderId="10" xfId="14" applyFont="1" applyBorder="1">
      <alignment vertical="center"/>
    </xf>
    <xf numFmtId="0" fontId="7" fillId="0" borderId="13" xfId="14" applyFont="1" applyBorder="1">
      <alignment vertical="center"/>
    </xf>
    <xf numFmtId="0" fontId="3" fillId="0" borderId="8" xfId="14" applyFont="1" applyBorder="1">
      <alignment vertical="center"/>
    </xf>
    <xf numFmtId="0" fontId="3" fillId="0" borderId="0" xfId="14" applyFont="1">
      <alignment vertical="center"/>
    </xf>
    <xf numFmtId="178" fontId="8" fillId="0" borderId="7" xfId="9" applyNumberFormat="1" applyFont="1" applyBorder="1" applyAlignment="1">
      <alignment vertical="center"/>
    </xf>
    <xf numFmtId="178" fontId="8" fillId="0" borderId="8" xfId="9" applyNumberFormat="1" applyFont="1" applyBorder="1" applyAlignment="1">
      <alignment vertical="center"/>
    </xf>
    <xf numFmtId="178" fontId="8" fillId="0" borderId="8" xfId="9" applyNumberFormat="1" applyFont="1" applyBorder="1" applyAlignment="1">
      <alignment horizontal="center" vertical="center"/>
    </xf>
    <xf numFmtId="178" fontId="8" fillId="0" borderId="3" xfId="9" applyNumberFormat="1" applyFont="1" applyBorder="1" applyAlignment="1">
      <alignment vertical="center"/>
    </xf>
    <xf numFmtId="178" fontId="8" fillId="0" borderId="2" xfId="9" applyNumberFormat="1" applyFont="1" applyBorder="1" applyAlignment="1">
      <alignment vertical="center"/>
    </xf>
    <xf numFmtId="178" fontId="8" fillId="0" borderId="15" xfId="9" applyNumberFormat="1" applyFont="1" applyBorder="1" applyAlignment="1">
      <alignment horizontal="center" vertical="center"/>
    </xf>
    <xf numFmtId="178" fontId="8" fillId="0" borderId="3" xfId="9" applyNumberFormat="1" applyFont="1" applyBorder="1" applyAlignment="1">
      <alignment horizontal="center" vertical="center"/>
    </xf>
    <xf numFmtId="178" fontId="8" fillId="0" borderId="6" xfId="9" applyNumberFormat="1" applyFont="1" applyBorder="1" applyAlignment="1">
      <alignment horizontal="center" vertical="center" wrapText="1"/>
    </xf>
    <xf numFmtId="178" fontId="8" fillId="0" borderId="9" xfId="9" applyNumberFormat="1" applyFont="1" applyBorder="1" applyAlignment="1">
      <alignment horizontal="center" vertical="center"/>
    </xf>
    <xf numFmtId="178" fontId="8" fillId="0" borderId="7" xfId="9" applyNumberFormat="1" applyFont="1" applyBorder="1" applyAlignment="1">
      <alignment horizontal="center" vertical="center"/>
    </xf>
    <xf numFmtId="178" fontId="8" fillId="0" borderId="11" xfId="9" applyNumberFormat="1" applyFont="1" applyBorder="1" applyAlignment="1">
      <alignment horizontal="center" vertical="center"/>
    </xf>
    <xf numFmtId="178" fontId="8" fillId="0" borderId="18" xfId="9" applyNumberFormat="1" applyFont="1" applyBorder="1" applyAlignment="1">
      <alignment horizontal="center" vertical="center" wrapText="1"/>
    </xf>
    <xf numFmtId="178" fontId="8" fillId="0" borderId="10" xfId="9" applyNumberFormat="1" applyFont="1" applyBorder="1" applyAlignment="1">
      <alignment horizontal="center" vertical="center" wrapText="1"/>
    </xf>
    <xf numFmtId="178" fontId="8" fillId="0" borderId="12" xfId="9" applyNumberFormat="1" applyFont="1" applyBorder="1" applyAlignment="1">
      <alignment horizontal="center" vertical="center"/>
    </xf>
    <xf numFmtId="178" fontId="8" fillId="0" borderId="14" xfId="9" applyNumberFormat="1" applyFont="1" applyBorder="1" applyAlignment="1">
      <alignment horizontal="center" vertical="center"/>
    </xf>
    <xf numFmtId="0" fontId="3" fillId="0" borderId="3" xfId="14" applyFont="1" applyBorder="1">
      <alignment vertical="center"/>
    </xf>
    <xf numFmtId="0" fontId="3" fillId="0" borderId="2" xfId="14" applyFont="1" applyBorder="1">
      <alignment vertical="center"/>
    </xf>
    <xf numFmtId="0" fontId="1" fillId="0" borderId="0" xfId="1"/>
    <xf numFmtId="0" fontId="1" fillId="0" borderId="14" xfId="1" applyBorder="1"/>
    <xf numFmtId="0" fontId="1" fillId="0" borderId="14" xfId="1" applyBorder="1" applyAlignment="1">
      <alignment vertical="center"/>
    </xf>
    <xf numFmtId="0" fontId="9" fillId="0" borderId="14" xfId="1" applyFont="1" applyBorder="1"/>
    <xf numFmtId="0" fontId="1" fillId="0" borderId="14" xfId="2" applyBorder="1" applyAlignment="1"/>
    <xf numFmtId="0" fontId="1" fillId="0" borderId="0" xfId="2" applyAlignment="1"/>
    <xf numFmtId="183" fontId="1" fillId="0" borderId="14" xfId="2" applyNumberFormat="1" applyBorder="1" applyAlignment="1"/>
    <xf numFmtId="0" fontId="1" fillId="0" borderId="5" xfId="1" applyBorder="1" applyAlignment="1">
      <alignment vertical="center"/>
    </xf>
    <xf numFmtId="187" fontId="8" fillId="0" borderId="6" xfId="1" applyNumberFormat="1" applyFont="1" applyBorder="1" applyAlignment="1">
      <alignment vertical="center"/>
    </xf>
    <xf numFmtId="187" fontId="8" fillId="0" borderId="16" xfId="1" applyNumberFormat="1" applyFont="1" applyBorder="1" applyAlignment="1">
      <alignment vertical="center"/>
    </xf>
    <xf numFmtId="187" fontId="8" fillId="0" borderId="16" xfId="1" applyNumberFormat="1" applyFont="1" applyBorder="1" applyAlignment="1">
      <alignment vertical="center" wrapText="1"/>
    </xf>
    <xf numFmtId="187" fontId="8" fillId="0" borderId="7" xfId="1" applyNumberFormat="1" applyFont="1" applyBorder="1" applyAlignment="1">
      <alignment vertical="center"/>
    </xf>
    <xf numFmtId="187" fontId="8" fillId="0" borderId="17" xfId="1" applyNumberFormat="1" applyFont="1" applyBorder="1" applyAlignment="1">
      <alignment vertical="center"/>
    </xf>
    <xf numFmtId="190" fontId="8" fillId="0" borderId="19" xfId="1" applyNumberFormat="1" applyFont="1" applyBorder="1" applyAlignment="1">
      <alignment vertical="center"/>
    </xf>
    <xf numFmtId="190" fontId="8" fillId="0" borderId="15" xfId="1" applyNumberFormat="1" applyFont="1" applyBorder="1" applyAlignment="1">
      <alignment vertical="center"/>
    </xf>
    <xf numFmtId="178" fontId="8" fillId="0" borderId="20" xfId="1" applyNumberFormat="1" applyFont="1" applyBorder="1" applyAlignment="1">
      <alignment horizontal="center" vertical="center"/>
    </xf>
    <xf numFmtId="187" fontId="8" fillId="0" borderId="20" xfId="1" applyNumberFormat="1" applyFont="1" applyBorder="1" applyAlignment="1">
      <alignment vertical="center"/>
    </xf>
    <xf numFmtId="187" fontId="8" fillId="0" borderId="21" xfId="1" applyNumberFormat="1" applyFont="1" applyBorder="1" applyAlignment="1">
      <alignment vertical="center"/>
    </xf>
    <xf numFmtId="190" fontId="8" fillId="0" borderId="22" xfId="1" applyNumberFormat="1" applyFont="1" applyBorder="1" applyAlignment="1">
      <alignment vertical="center"/>
    </xf>
    <xf numFmtId="190" fontId="8" fillId="0" borderId="23" xfId="1" applyNumberFormat="1" applyFont="1" applyBorder="1" applyAlignment="1">
      <alignment vertical="center"/>
    </xf>
    <xf numFmtId="190" fontId="8" fillId="0" borderId="4" xfId="1" applyNumberFormat="1" applyFont="1" applyBorder="1" applyAlignment="1">
      <alignment vertical="center"/>
    </xf>
    <xf numFmtId="190" fontId="8" fillId="0" borderId="6" xfId="1" applyNumberFormat="1" applyFont="1" applyBorder="1" applyAlignment="1">
      <alignment vertical="center"/>
    </xf>
    <xf numFmtId="190" fontId="8" fillId="0" borderId="16" xfId="1" applyNumberFormat="1" applyFont="1" applyBorder="1" applyAlignment="1">
      <alignment vertical="center"/>
    </xf>
    <xf numFmtId="178" fontId="3" fillId="0" borderId="0" xfId="15" applyNumberFormat="1" applyFont="1">
      <alignment vertical="center"/>
    </xf>
    <xf numFmtId="0" fontId="5" fillId="2" borderId="0" xfId="4" applyFont="1" applyFill="1" applyAlignment="1">
      <alignment vertical="center"/>
    </xf>
    <xf numFmtId="0" fontId="1" fillId="2" borderId="0" xfId="4" applyFill="1" applyAlignment="1">
      <alignment vertical="center"/>
    </xf>
    <xf numFmtId="0" fontId="1" fillId="2" borderId="0" xfId="4" applyFill="1" applyAlignment="1" applyProtection="1">
      <alignment vertical="center"/>
      <protection hidden="1"/>
    </xf>
    <xf numFmtId="0" fontId="3" fillId="0" borderId="7" xfId="15" applyFont="1" applyBorder="1">
      <alignment vertical="center"/>
    </xf>
    <xf numFmtId="0" fontId="3" fillId="0" borderId="11" xfId="15" applyFont="1" applyBorder="1">
      <alignment vertical="center"/>
    </xf>
    <xf numFmtId="178" fontId="3" fillId="0" borderId="13" xfId="15" applyNumberFormat="1" applyFont="1" applyBorder="1">
      <alignment vertical="center"/>
    </xf>
    <xf numFmtId="178" fontId="3" fillId="0" borderId="8" xfId="15" applyNumberFormat="1" applyFont="1" applyBorder="1">
      <alignment vertical="center"/>
    </xf>
    <xf numFmtId="178" fontId="3" fillId="0" borderId="10" xfId="15" applyNumberFormat="1" applyFont="1" applyBorder="1">
      <alignment vertical="center"/>
    </xf>
    <xf numFmtId="178" fontId="5" fillId="0" borderId="0" xfId="15" applyNumberFormat="1" applyFont="1">
      <alignment vertical="center"/>
    </xf>
    <xf numFmtId="178" fontId="3" fillId="2" borderId="0" xfId="15" applyNumberFormat="1" applyFont="1" applyFill="1" applyAlignment="1">
      <alignment vertical="center" wrapText="1"/>
    </xf>
    <xf numFmtId="187" fontId="3" fillId="2" borderId="0" xfId="13" applyNumberFormat="1" applyFont="1" applyFill="1" applyAlignment="1">
      <alignment vertical="center" wrapText="1"/>
    </xf>
    <xf numFmtId="178" fontId="1" fillId="0" borderId="0" xfId="10" applyNumberFormat="1" applyAlignment="1">
      <alignment vertical="center"/>
    </xf>
    <xf numFmtId="178" fontId="1" fillId="0" borderId="0" xfId="15" applyNumberFormat="1" applyAlignment="1">
      <alignment horizontal="center" vertical="center"/>
    </xf>
    <xf numFmtId="183" fontId="1" fillId="0" borderId="0" xfId="11" applyNumberFormat="1" applyAlignment="1">
      <alignment horizontal="right" vertical="center"/>
    </xf>
    <xf numFmtId="49" fontId="3" fillId="2" borderId="0" xfId="13" applyNumberFormat="1" applyFont="1" applyFill="1" applyAlignment="1">
      <alignment horizontal="center" vertical="center" wrapText="1"/>
    </xf>
    <xf numFmtId="191" fontId="3" fillId="0" borderId="0" xfId="15" applyNumberFormat="1" applyFont="1">
      <alignment vertical="center"/>
    </xf>
    <xf numFmtId="0" fontId="11" fillId="0" borderId="0" xfId="8" applyFont="1">
      <alignment vertical="center"/>
    </xf>
    <xf numFmtId="184" fontId="1" fillId="0" borderId="0" xfId="11" applyNumberFormat="1" applyAlignment="1">
      <alignment horizontal="right" vertical="center"/>
    </xf>
    <xf numFmtId="49" fontId="3" fillId="2" borderId="0" xfId="13" applyNumberFormat="1" applyFont="1" applyFill="1" applyAlignment="1">
      <alignment horizontal="center" vertical="center"/>
    </xf>
    <xf numFmtId="189" fontId="3" fillId="0" borderId="10" xfId="15" applyNumberFormat="1" applyFont="1" applyBorder="1">
      <alignment vertical="center"/>
    </xf>
    <xf numFmtId="189" fontId="3" fillId="0" borderId="4" xfId="15" applyNumberFormat="1" applyFont="1" applyBorder="1">
      <alignment vertical="center"/>
    </xf>
    <xf numFmtId="189" fontId="3" fillId="0" borderId="0" xfId="13" applyNumberFormat="1" applyFont="1">
      <alignment vertical="center"/>
    </xf>
    <xf numFmtId="178" fontId="3" fillId="0" borderId="1" xfId="15" applyNumberFormat="1" applyFont="1" applyBorder="1">
      <alignment vertical="center"/>
    </xf>
    <xf numFmtId="178" fontId="3" fillId="0" borderId="2" xfId="15" applyNumberFormat="1" applyFont="1" applyBorder="1">
      <alignment vertical="center"/>
    </xf>
    <xf numFmtId="0" fontId="3" fillId="0" borderId="11" xfId="5" applyBorder="1" applyAlignment="1">
      <alignment horizontal="center" vertical="center"/>
    </xf>
    <xf numFmtId="0" fontId="3" fillId="0" borderId="12" xfId="5" applyBorder="1" applyAlignment="1">
      <alignment horizontal="center" vertical="center"/>
    </xf>
    <xf numFmtId="0" fontId="3" fillId="0" borderId="0" xfId="15" applyFont="1" applyAlignment="1">
      <alignment horizontal="center" vertical="center"/>
    </xf>
    <xf numFmtId="0" fontId="3" fillId="0" borderId="9" xfId="15" applyFont="1" applyBorder="1" applyAlignment="1">
      <alignment horizontal="center" vertical="center"/>
    </xf>
    <xf numFmtId="0" fontId="3" fillId="0" borderId="14" xfId="15" applyFont="1" applyBorder="1" applyAlignment="1">
      <alignment horizontal="center" vertical="center"/>
    </xf>
    <xf numFmtId="0" fontId="3" fillId="0" borderId="7" xfId="15" applyFont="1" applyBorder="1" applyAlignment="1" applyProtection="1">
      <alignment horizontal="left" vertical="top" wrapText="1"/>
      <protection locked="0"/>
    </xf>
    <xf numFmtId="0" fontId="3" fillId="0" borderId="4" xfId="15" applyFont="1" applyBorder="1" applyAlignment="1" applyProtection="1">
      <alignment horizontal="left" vertical="top" wrapText="1"/>
      <protection locked="0"/>
    </xf>
    <xf numFmtId="0" fontId="3" fillId="0" borderId="3" xfId="15" applyFont="1" applyBorder="1" applyAlignment="1" applyProtection="1">
      <alignment horizontal="left" vertical="top" wrapText="1"/>
      <protection locked="0"/>
    </xf>
    <xf numFmtId="0" fontId="3" fillId="0" borderId="13" xfId="15" applyFont="1" applyBorder="1" applyAlignment="1" applyProtection="1">
      <alignment horizontal="left" vertical="top" wrapText="1"/>
      <protection locked="0"/>
    </xf>
    <xf numFmtId="0" fontId="3" fillId="0" borderId="0" xfId="15" applyFont="1" applyAlignment="1" applyProtection="1">
      <alignment horizontal="left" vertical="top" wrapText="1"/>
      <protection locked="0"/>
    </xf>
    <xf numFmtId="0" fontId="3" fillId="0" borderId="1" xfId="15" applyFont="1" applyBorder="1" applyAlignment="1" applyProtection="1">
      <alignment horizontal="left" vertical="top" wrapText="1"/>
      <protection locked="0"/>
    </xf>
    <xf numFmtId="0" fontId="3" fillId="0" borderId="8" xfId="15" applyFont="1" applyBorder="1" applyAlignment="1" applyProtection="1">
      <alignment horizontal="left" vertical="top" wrapText="1"/>
      <protection locked="0"/>
    </xf>
    <xf numFmtId="0" fontId="3" fillId="0" borderId="10" xfId="15" applyFont="1" applyBorder="1" applyAlignment="1" applyProtection="1">
      <alignment horizontal="left" vertical="top" wrapText="1"/>
      <protection locked="0"/>
    </xf>
    <xf numFmtId="0" fontId="3" fillId="0" borderId="2" xfId="15" applyFont="1" applyBorder="1" applyAlignment="1" applyProtection="1">
      <alignment horizontal="left" vertical="top" wrapText="1"/>
      <protection locked="0"/>
    </xf>
    <xf numFmtId="187" fontId="3" fillId="2" borderId="0" xfId="13" applyNumberFormat="1" applyFont="1" applyFill="1" applyAlignment="1">
      <alignment horizontal="center" vertical="center" wrapText="1"/>
    </xf>
    <xf numFmtId="187" fontId="3" fillId="0" borderId="0" xfId="13" applyNumberFormat="1" applyFont="1" applyAlignment="1">
      <alignment horizontal="center" vertical="center" wrapText="1"/>
    </xf>
    <xf numFmtId="184" fontId="3" fillId="2" borderId="0" xfId="13" applyNumberFormat="1" applyFont="1" applyFill="1" applyAlignment="1">
      <alignment horizontal="center" vertical="center"/>
    </xf>
    <xf numFmtId="187" fontId="3" fillId="2" borderId="14" xfId="13" applyNumberFormat="1" applyFont="1" applyFill="1" applyBorder="1" applyAlignment="1">
      <alignment horizontal="center" vertical="center" wrapText="1"/>
    </xf>
    <xf numFmtId="184" fontId="3" fillId="2" borderId="14" xfId="13" applyNumberFormat="1" applyFont="1" applyFill="1" applyBorder="1" applyAlignment="1">
      <alignment horizontal="center" vertical="center"/>
    </xf>
    <xf numFmtId="178" fontId="1" fillId="0" borderId="0" xfId="15" applyNumberFormat="1" applyAlignment="1">
      <alignment horizontal="center" vertical="center"/>
    </xf>
    <xf numFmtId="184" fontId="3" fillId="2" borderId="0" xfId="13" applyNumberFormat="1" applyFont="1" applyFill="1" applyAlignment="1">
      <alignment horizontal="center" vertical="center" wrapText="1"/>
    </xf>
    <xf numFmtId="184" fontId="3" fillId="0" borderId="0" xfId="15" applyNumberFormat="1" applyFont="1" applyAlignment="1">
      <alignment horizontal="center" vertical="center"/>
    </xf>
  </cellXfs>
  <cellStyles count="1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284815_上郡町_2023(2回目)_DL元データ" xfId="4" xr:uid="{00000000-0005-0000-0000-000004000000}"/>
    <cellStyle name="標準 3" xfId="5" xr:uid="{00000000-0005-0000-0000-000005000000}"/>
    <cellStyle name="標準 4" xfId="6" xr:uid="{00000000-0005-0000-0000-000006000000}"/>
    <cellStyle name="標準 6" xfId="7" xr:uid="{00000000-0005-0000-0000-00000A000000}"/>
    <cellStyle name="標準 7" xfId="8" xr:uid="{00000000-0005-0000-0000-00000E000000}"/>
    <cellStyle name="標準_【レイアウト】（県）資料３（Ｐ２）　歳出比較分析表" xfId="14" xr:uid="{00000000-0005-0000-0000-000018000000}"/>
    <cellStyle name="標準_【レイアウト】（県）資料３（Ｐ２）　歳出比較分析表_【財政状況資料集】_284815_上郡町_2023(2回目)_DL元データ" xfId="15" xr:uid="{00000000-0005-0000-0000-000019000000}"/>
    <cellStyle name="標準_【レイアウト】（市）資料３（Ｐ２）　歳出比較分析表_【財政状況資料集】_284815_上郡町_2023(2回目)_DL元データ" xfId="13" xr:uid="{00000000-0005-0000-0000-000017000000}"/>
    <cellStyle name="標準_APAHO251300" xfId="9" xr:uid="{00000000-0005-0000-0000-00000F000000}"/>
    <cellStyle name="標準_APAHO251300_【財政状況資料集】_284815_上郡町_2023(2回目)_DL元データ" xfId="10" xr:uid="{00000000-0005-0000-0000-000010000000}"/>
    <cellStyle name="標準_APAHO252300_【財政状況資料集】_284815_上郡町_2023(2回目)_DL元データ" xfId="11" xr:uid="{00000000-0005-0000-0000-000012000000}"/>
    <cellStyle name="標準_Book1" xfId="1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24B-45F9-BA9A-2793AF99C8A9}"/>
              </c:ext>
            </c:extLst>
          </c:dPt>
          <c:dPt>
            <c:idx val="1"/>
            <c:bubble3D val="0"/>
            <c:extLst>
              <c:ext xmlns:c16="http://schemas.microsoft.com/office/drawing/2014/chart" uri="{C3380CC4-5D6E-409C-BE32-E72D297353CC}">
                <c16:uniqueId val="{00000001-724B-45F9-BA9A-2793AF99C8A9}"/>
              </c:ext>
            </c:extLst>
          </c:dPt>
          <c:dPt>
            <c:idx val="2"/>
            <c:bubble3D val="0"/>
            <c:extLst>
              <c:ext xmlns:c16="http://schemas.microsoft.com/office/drawing/2014/chart" uri="{C3380CC4-5D6E-409C-BE32-E72D297353CC}">
                <c16:uniqueId val="{00000002-724B-45F9-BA9A-2793AF99C8A9}"/>
              </c:ext>
            </c:extLst>
          </c:dPt>
          <c:dPt>
            <c:idx val="3"/>
            <c:bubble3D val="0"/>
            <c:extLst>
              <c:ext xmlns:c16="http://schemas.microsoft.com/office/drawing/2014/chart" uri="{C3380CC4-5D6E-409C-BE32-E72D297353CC}">
                <c16:uniqueId val="{00000003-724B-45F9-BA9A-2793AF99C8A9}"/>
              </c:ext>
            </c:extLst>
          </c:dPt>
          <c:dPt>
            <c:idx val="4"/>
            <c:bubble3D val="0"/>
            <c:extLst>
              <c:ext xmlns:c16="http://schemas.microsoft.com/office/drawing/2014/chart" uri="{C3380CC4-5D6E-409C-BE32-E72D297353CC}">
                <c16:uniqueId val="{00000004-724B-45F9-BA9A-2793AF99C8A9}"/>
              </c:ext>
            </c:extLst>
          </c:dPt>
          <c:dPt>
            <c:idx val="8"/>
            <c:bubble3D val="0"/>
            <c:extLst>
              <c:ext xmlns:c16="http://schemas.microsoft.com/office/drawing/2014/chart" uri="{C3380CC4-5D6E-409C-BE32-E72D297353CC}">
                <c16:uniqueId val="{00000005-724B-45F9-BA9A-2793AF99C8A9}"/>
              </c:ext>
            </c:extLst>
          </c:dPt>
          <c:dPt>
            <c:idx val="16"/>
            <c:bubble3D val="0"/>
            <c:extLst>
              <c:ext xmlns:c16="http://schemas.microsoft.com/office/drawing/2014/chart" uri="{C3380CC4-5D6E-409C-BE32-E72D297353CC}">
                <c16:uniqueId val="{00000006-724B-45F9-BA9A-2793AF99C8A9}"/>
              </c:ext>
            </c:extLst>
          </c:dPt>
          <c:dPt>
            <c:idx val="24"/>
            <c:bubble3D val="0"/>
            <c:extLst>
              <c:ext xmlns:c16="http://schemas.microsoft.com/office/drawing/2014/chart" uri="{C3380CC4-5D6E-409C-BE32-E72D297353CC}">
                <c16:uniqueId val="{00000007-724B-45F9-BA9A-2793AF99C8A9}"/>
              </c:ext>
            </c:extLst>
          </c:dPt>
          <c:dPt>
            <c:idx val="32"/>
            <c:bubble3D val="0"/>
            <c:extLst>
              <c:ext xmlns:c16="http://schemas.microsoft.com/office/drawing/2014/chart" uri="{C3380CC4-5D6E-409C-BE32-E72D297353CC}">
                <c16:uniqueId val="{00000008-724B-45F9-BA9A-2793AF99C8A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4B-45F9-BA9A-2793AF99C8A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24B-45F9-BA9A-2793AF99C8A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24B-45F9-BA9A-2793AF99C8A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24B-45F9-BA9A-2793AF99C8A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24B-45F9-BA9A-2793AF99C8A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24B-45F9-BA9A-2793AF99C8A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24B-45F9-BA9A-2793AF99C8A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24B-45F9-BA9A-2793AF99C8A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24B-45F9-BA9A-2793AF99C8A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63.5</c:v>
                </c:pt>
                <c:pt idx="16">
                  <c:v>64.400000000000006</c:v>
                </c:pt>
                <c:pt idx="24">
                  <c:v>66.2</c:v>
                </c:pt>
                <c:pt idx="32">
                  <c:v>66</c:v>
                </c:pt>
              </c:numCache>
            </c:numRef>
          </c:xVal>
          <c:yVal>
            <c:numRef>
              <c:f>公会計指標分析・財政指標組合せ分析表!$BP$51:$DC$51</c:f>
              <c:numCache>
                <c:formatCode>#,##0.0;"▲ "#,##0.0</c:formatCode>
                <c:ptCount val="40"/>
                <c:pt idx="0">
                  <c:v>179.6</c:v>
                </c:pt>
                <c:pt idx="8">
                  <c:v>164.8</c:v>
                </c:pt>
                <c:pt idx="16">
                  <c:v>139</c:v>
                </c:pt>
                <c:pt idx="24">
                  <c:v>124.4</c:v>
                </c:pt>
                <c:pt idx="32">
                  <c:v>108.2</c:v>
                </c:pt>
              </c:numCache>
            </c:numRef>
          </c:yVal>
          <c:smooth val="0"/>
          <c:extLst>
            <c:ext xmlns:c16="http://schemas.microsoft.com/office/drawing/2014/chart" uri="{C3380CC4-5D6E-409C-BE32-E72D297353CC}">
              <c16:uniqueId val="{00000009-724B-45F9-BA9A-2793AF99C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24B-45F9-BA9A-2793AF99C8A9}"/>
              </c:ext>
            </c:extLst>
          </c:dPt>
          <c:dPt>
            <c:idx val="1"/>
            <c:bubble3D val="0"/>
            <c:extLst>
              <c:ext xmlns:c16="http://schemas.microsoft.com/office/drawing/2014/chart" uri="{C3380CC4-5D6E-409C-BE32-E72D297353CC}">
                <c16:uniqueId val="{0000000B-724B-45F9-BA9A-2793AF99C8A9}"/>
              </c:ext>
            </c:extLst>
          </c:dPt>
          <c:dPt>
            <c:idx val="2"/>
            <c:bubble3D val="0"/>
            <c:extLst>
              <c:ext xmlns:c16="http://schemas.microsoft.com/office/drawing/2014/chart" uri="{C3380CC4-5D6E-409C-BE32-E72D297353CC}">
                <c16:uniqueId val="{0000000C-724B-45F9-BA9A-2793AF99C8A9}"/>
              </c:ext>
            </c:extLst>
          </c:dPt>
          <c:dPt>
            <c:idx val="3"/>
            <c:bubble3D val="0"/>
            <c:extLst>
              <c:ext xmlns:c16="http://schemas.microsoft.com/office/drawing/2014/chart" uri="{C3380CC4-5D6E-409C-BE32-E72D297353CC}">
                <c16:uniqueId val="{0000000D-724B-45F9-BA9A-2793AF99C8A9}"/>
              </c:ext>
            </c:extLst>
          </c:dPt>
          <c:dPt>
            <c:idx val="4"/>
            <c:bubble3D val="0"/>
            <c:extLst>
              <c:ext xmlns:c16="http://schemas.microsoft.com/office/drawing/2014/chart" uri="{C3380CC4-5D6E-409C-BE32-E72D297353CC}">
                <c16:uniqueId val="{0000000E-724B-45F9-BA9A-2793AF99C8A9}"/>
              </c:ext>
            </c:extLst>
          </c:dPt>
          <c:dPt>
            <c:idx val="8"/>
            <c:bubble3D val="0"/>
            <c:extLst>
              <c:ext xmlns:c16="http://schemas.microsoft.com/office/drawing/2014/chart" uri="{C3380CC4-5D6E-409C-BE32-E72D297353CC}">
                <c16:uniqueId val="{0000000F-724B-45F9-BA9A-2793AF99C8A9}"/>
              </c:ext>
            </c:extLst>
          </c:dPt>
          <c:dPt>
            <c:idx val="16"/>
            <c:bubble3D val="0"/>
            <c:extLst>
              <c:ext xmlns:c16="http://schemas.microsoft.com/office/drawing/2014/chart" uri="{C3380CC4-5D6E-409C-BE32-E72D297353CC}">
                <c16:uniqueId val="{00000010-724B-45F9-BA9A-2793AF99C8A9}"/>
              </c:ext>
            </c:extLst>
          </c:dPt>
          <c:dPt>
            <c:idx val="24"/>
            <c:bubble3D val="0"/>
            <c:extLst>
              <c:ext xmlns:c16="http://schemas.microsoft.com/office/drawing/2014/chart" uri="{C3380CC4-5D6E-409C-BE32-E72D297353CC}">
                <c16:uniqueId val="{00000011-724B-45F9-BA9A-2793AF99C8A9}"/>
              </c:ext>
            </c:extLst>
          </c:dPt>
          <c:dPt>
            <c:idx val="32"/>
            <c:bubble3D val="0"/>
            <c:extLst>
              <c:ext xmlns:c16="http://schemas.microsoft.com/office/drawing/2014/chart" uri="{C3380CC4-5D6E-409C-BE32-E72D297353CC}">
                <c16:uniqueId val="{00000012-724B-45F9-BA9A-2793AF99C8A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24B-45F9-BA9A-2793AF99C8A9}"/>
                </c:ext>
              </c:extLst>
            </c:dLbl>
            <c:dLbl>
              <c:idx val="1"/>
              <c:delete val="1"/>
              <c:extLst>
                <c:ext xmlns:c15="http://schemas.microsoft.com/office/drawing/2012/chart" uri="{CE6537A1-D6FC-4f65-9D91-7224C49458BB}"/>
                <c:ext xmlns:c16="http://schemas.microsoft.com/office/drawing/2014/chart" uri="{C3380CC4-5D6E-409C-BE32-E72D297353CC}">
                  <c16:uniqueId val="{0000000B-724B-45F9-BA9A-2793AF99C8A9}"/>
                </c:ext>
              </c:extLst>
            </c:dLbl>
            <c:dLbl>
              <c:idx val="2"/>
              <c:delete val="1"/>
              <c:extLst>
                <c:ext xmlns:c15="http://schemas.microsoft.com/office/drawing/2012/chart" uri="{CE6537A1-D6FC-4f65-9D91-7224C49458BB}"/>
                <c:ext xmlns:c16="http://schemas.microsoft.com/office/drawing/2014/chart" uri="{C3380CC4-5D6E-409C-BE32-E72D297353CC}">
                  <c16:uniqueId val="{0000000C-724B-45F9-BA9A-2793AF99C8A9}"/>
                </c:ext>
              </c:extLst>
            </c:dLbl>
            <c:dLbl>
              <c:idx val="3"/>
              <c:delete val="1"/>
              <c:extLst>
                <c:ext xmlns:c15="http://schemas.microsoft.com/office/drawing/2012/chart" uri="{CE6537A1-D6FC-4f65-9D91-7224C49458BB}"/>
                <c:ext xmlns:c16="http://schemas.microsoft.com/office/drawing/2014/chart" uri="{C3380CC4-5D6E-409C-BE32-E72D297353CC}">
                  <c16:uniqueId val="{0000000D-724B-45F9-BA9A-2793AF99C8A9}"/>
                </c:ext>
              </c:extLst>
            </c:dLbl>
            <c:dLbl>
              <c:idx val="4"/>
              <c:delete val="1"/>
              <c:extLst>
                <c:ext xmlns:c15="http://schemas.microsoft.com/office/drawing/2012/chart" uri="{CE6537A1-D6FC-4f65-9D91-7224C49458BB}"/>
                <c:ext xmlns:c16="http://schemas.microsoft.com/office/drawing/2014/chart" uri="{C3380CC4-5D6E-409C-BE32-E72D297353CC}">
                  <c16:uniqueId val="{0000000E-724B-45F9-BA9A-2793AF99C8A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24B-45F9-BA9A-2793AF99C8A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24B-45F9-BA9A-2793AF99C8A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24B-45F9-BA9A-2793AF99C8A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24B-45F9-BA9A-2793AF99C8A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724B-45F9-BA9A-2793AF99C8A9}"/>
            </c:ext>
          </c:extLst>
        </c:ser>
        <c:dLbls>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1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A3C-4264-85D9-56F9A353A6B2}"/>
              </c:ext>
            </c:extLst>
          </c:dPt>
          <c:dPt>
            <c:idx val="1"/>
            <c:bubble3D val="0"/>
            <c:extLst>
              <c:ext xmlns:c16="http://schemas.microsoft.com/office/drawing/2014/chart" uri="{C3380CC4-5D6E-409C-BE32-E72D297353CC}">
                <c16:uniqueId val="{00000001-8A3C-4264-85D9-56F9A353A6B2}"/>
              </c:ext>
            </c:extLst>
          </c:dPt>
          <c:dPt>
            <c:idx val="2"/>
            <c:bubble3D val="0"/>
            <c:extLst>
              <c:ext xmlns:c16="http://schemas.microsoft.com/office/drawing/2014/chart" uri="{C3380CC4-5D6E-409C-BE32-E72D297353CC}">
                <c16:uniqueId val="{00000002-8A3C-4264-85D9-56F9A353A6B2}"/>
              </c:ext>
            </c:extLst>
          </c:dPt>
          <c:dPt>
            <c:idx val="3"/>
            <c:bubble3D val="0"/>
            <c:extLst>
              <c:ext xmlns:c16="http://schemas.microsoft.com/office/drawing/2014/chart" uri="{C3380CC4-5D6E-409C-BE32-E72D297353CC}">
                <c16:uniqueId val="{00000003-8A3C-4264-85D9-56F9A353A6B2}"/>
              </c:ext>
            </c:extLst>
          </c:dPt>
          <c:dPt>
            <c:idx val="4"/>
            <c:bubble3D val="0"/>
            <c:extLst>
              <c:ext xmlns:c16="http://schemas.microsoft.com/office/drawing/2014/chart" uri="{C3380CC4-5D6E-409C-BE32-E72D297353CC}">
                <c16:uniqueId val="{00000004-8A3C-4264-85D9-56F9A353A6B2}"/>
              </c:ext>
            </c:extLst>
          </c:dPt>
          <c:dPt>
            <c:idx val="8"/>
            <c:bubble3D val="0"/>
            <c:extLst>
              <c:ext xmlns:c16="http://schemas.microsoft.com/office/drawing/2014/chart" uri="{C3380CC4-5D6E-409C-BE32-E72D297353CC}">
                <c16:uniqueId val="{00000005-8A3C-4264-85D9-56F9A353A6B2}"/>
              </c:ext>
            </c:extLst>
          </c:dPt>
          <c:dPt>
            <c:idx val="16"/>
            <c:bubble3D val="0"/>
            <c:extLst>
              <c:ext xmlns:c16="http://schemas.microsoft.com/office/drawing/2014/chart" uri="{C3380CC4-5D6E-409C-BE32-E72D297353CC}">
                <c16:uniqueId val="{00000006-8A3C-4264-85D9-56F9A353A6B2}"/>
              </c:ext>
            </c:extLst>
          </c:dPt>
          <c:dPt>
            <c:idx val="24"/>
            <c:bubble3D val="0"/>
            <c:extLst>
              <c:ext xmlns:c16="http://schemas.microsoft.com/office/drawing/2014/chart" uri="{C3380CC4-5D6E-409C-BE32-E72D297353CC}">
                <c16:uniqueId val="{00000007-8A3C-4264-85D9-56F9A353A6B2}"/>
              </c:ext>
            </c:extLst>
          </c:dPt>
          <c:dPt>
            <c:idx val="32"/>
            <c:bubble3D val="0"/>
            <c:extLst>
              <c:ext xmlns:c16="http://schemas.microsoft.com/office/drawing/2014/chart" uri="{C3380CC4-5D6E-409C-BE32-E72D297353CC}">
                <c16:uniqueId val="{00000008-8A3C-4264-85D9-56F9A353A6B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A3C-4264-85D9-56F9A353A6B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3C-4264-85D9-56F9A353A6B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3C-4264-85D9-56F9A353A6B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3C-4264-85D9-56F9A353A6B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3C-4264-85D9-56F9A353A6B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A3C-4264-85D9-56F9A353A6B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A3C-4264-85D9-56F9A353A6B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A3C-4264-85D9-56F9A353A6B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A3C-4264-85D9-56F9A353A6B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17.100000000000001</c:v>
                </c:pt>
                <c:pt idx="16">
                  <c:v>15.6</c:v>
                </c:pt>
                <c:pt idx="24">
                  <c:v>14.5</c:v>
                </c:pt>
                <c:pt idx="32">
                  <c:v>14.2</c:v>
                </c:pt>
              </c:numCache>
            </c:numRef>
          </c:xVal>
          <c:yVal>
            <c:numRef>
              <c:f>公会計指標分析・財政指標組合せ分析表!$BP$73:$DC$73</c:f>
              <c:numCache>
                <c:formatCode>#,##0.0;"▲ "#,##0.0</c:formatCode>
                <c:ptCount val="40"/>
                <c:pt idx="0">
                  <c:v>179.6</c:v>
                </c:pt>
                <c:pt idx="8">
                  <c:v>164.8</c:v>
                </c:pt>
                <c:pt idx="16">
                  <c:v>139</c:v>
                </c:pt>
                <c:pt idx="24">
                  <c:v>124.4</c:v>
                </c:pt>
                <c:pt idx="32">
                  <c:v>108.2</c:v>
                </c:pt>
              </c:numCache>
            </c:numRef>
          </c:yVal>
          <c:smooth val="0"/>
          <c:extLst>
            <c:ext xmlns:c16="http://schemas.microsoft.com/office/drawing/2014/chart" uri="{C3380CC4-5D6E-409C-BE32-E72D297353CC}">
              <c16:uniqueId val="{00000009-8A3C-4264-85D9-56F9A353A6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A3C-4264-85D9-56F9A353A6B2}"/>
              </c:ext>
            </c:extLst>
          </c:dPt>
          <c:dPt>
            <c:idx val="1"/>
            <c:bubble3D val="0"/>
            <c:extLst>
              <c:ext xmlns:c16="http://schemas.microsoft.com/office/drawing/2014/chart" uri="{C3380CC4-5D6E-409C-BE32-E72D297353CC}">
                <c16:uniqueId val="{0000000B-8A3C-4264-85D9-56F9A353A6B2}"/>
              </c:ext>
            </c:extLst>
          </c:dPt>
          <c:dPt>
            <c:idx val="2"/>
            <c:bubble3D val="0"/>
            <c:extLst>
              <c:ext xmlns:c16="http://schemas.microsoft.com/office/drawing/2014/chart" uri="{C3380CC4-5D6E-409C-BE32-E72D297353CC}">
                <c16:uniqueId val="{0000000C-8A3C-4264-85D9-56F9A353A6B2}"/>
              </c:ext>
            </c:extLst>
          </c:dPt>
          <c:dPt>
            <c:idx val="3"/>
            <c:bubble3D val="0"/>
            <c:extLst>
              <c:ext xmlns:c16="http://schemas.microsoft.com/office/drawing/2014/chart" uri="{C3380CC4-5D6E-409C-BE32-E72D297353CC}">
                <c16:uniqueId val="{0000000D-8A3C-4264-85D9-56F9A353A6B2}"/>
              </c:ext>
            </c:extLst>
          </c:dPt>
          <c:dPt>
            <c:idx val="4"/>
            <c:bubble3D val="0"/>
            <c:extLst>
              <c:ext xmlns:c16="http://schemas.microsoft.com/office/drawing/2014/chart" uri="{C3380CC4-5D6E-409C-BE32-E72D297353CC}">
                <c16:uniqueId val="{0000000E-8A3C-4264-85D9-56F9A353A6B2}"/>
              </c:ext>
            </c:extLst>
          </c:dPt>
          <c:dPt>
            <c:idx val="8"/>
            <c:bubble3D val="0"/>
            <c:extLst>
              <c:ext xmlns:c16="http://schemas.microsoft.com/office/drawing/2014/chart" uri="{C3380CC4-5D6E-409C-BE32-E72D297353CC}">
                <c16:uniqueId val="{0000000F-8A3C-4264-85D9-56F9A353A6B2}"/>
              </c:ext>
            </c:extLst>
          </c:dPt>
          <c:dPt>
            <c:idx val="16"/>
            <c:bubble3D val="0"/>
            <c:extLst>
              <c:ext xmlns:c16="http://schemas.microsoft.com/office/drawing/2014/chart" uri="{C3380CC4-5D6E-409C-BE32-E72D297353CC}">
                <c16:uniqueId val="{00000010-8A3C-4264-85D9-56F9A353A6B2}"/>
              </c:ext>
            </c:extLst>
          </c:dPt>
          <c:dPt>
            <c:idx val="24"/>
            <c:bubble3D val="0"/>
            <c:extLst>
              <c:ext xmlns:c16="http://schemas.microsoft.com/office/drawing/2014/chart" uri="{C3380CC4-5D6E-409C-BE32-E72D297353CC}">
                <c16:uniqueId val="{00000011-8A3C-4264-85D9-56F9A353A6B2}"/>
              </c:ext>
            </c:extLst>
          </c:dPt>
          <c:dPt>
            <c:idx val="32"/>
            <c:bubble3D val="0"/>
            <c:extLst>
              <c:ext xmlns:c16="http://schemas.microsoft.com/office/drawing/2014/chart" uri="{C3380CC4-5D6E-409C-BE32-E72D297353CC}">
                <c16:uniqueId val="{00000012-8A3C-4264-85D9-56F9A353A6B2}"/>
              </c:ext>
            </c:extLst>
          </c:dPt>
          <c:dLbls>
            <c:dLbl>
              <c:idx val="0"/>
              <c:layout>
                <c:manualLayout>
                  <c:x val="0"/>
                  <c:y val="1.281485738475118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A3C-4264-85D9-56F9A353A6B2}"/>
                </c:ext>
              </c:extLst>
            </c:dLbl>
            <c:dLbl>
              <c:idx val="1"/>
              <c:delete val="1"/>
              <c:extLst>
                <c:ext xmlns:c15="http://schemas.microsoft.com/office/drawing/2012/chart" uri="{CE6537A1-D6FC-4f65-9D91-7224C49458BB}"/>
                <c:ext xmlns:c16="http://schemas.microsoft.com/office/drawing/2014/chart" uri="{C3380CC4-5D6E-409C-BE32-E72D297353CC}">
                  <c16:uniqueId val="{0000000B-8A3C-4264-85D9-56F9A353A6B2}"/>
                </c:ext>
              </c:extLst>
            </c:dLbl>
            <c:dLbl>
              <c:idx val="2"/>
              <c:delete val="1"/>
              <c:extLst>
                <c:ext xmlns:c15="http://schemas.microsoft.com/office/drawing/2012/chart" uri="{CE6537A1-D6FC-4f65-9D91-7224C49458BB}"/>
                <c:ext xmlns:c16="http://schemas.microsoft.com/office/drawing/2014/chart" uri="{C3380CC4-5D6E-409C-BE32-E72D297353CC}">
                  <c16:uniqueId val="{0000000C-8A3C-4264-85D9-56F9A353A6B2}"/>
                </c:ext>
              </c:extLst>
            </c:dLbl>
            <c:dLbl>
              <c:idx val="3"/>
              <c:delete val="1"/>
              <c:extLst>
                <c:ext xmlns:c15="http://schemas.microsoft.com/office/drawing/2012/chart" uri="{CE6537A1-D6FC-4f65-9D91-7224C49458BB}"/>
                <c:ext xmlns:c16="http://schemas.microsoft.com/office/drawing/2014/chart" uri="{C3380CC4-5D6E-409C-BE32-E72D297353CC}">
                  <c16:uniqueId val="{0000000D-8A3C-4264-85D9-56F9A353A6B2}"/>
                </c:ext>
              </c:extLst>
            </c:dLbl>
            <c:dLbl>
              <c:idx val="4"/>
              <c:delete val="1"/>
              <c:extLst>
                <c:ext xmlns:c15="http://schemas.microsoft.com/office/drawing/2012/chart" uri="{CE6537A1-D6FC-4f65-9D91-7224C49458BB}"/>
                <c:ext xmlns:c16="http://schemas.microsoft.com/office/drawing/2014/chart" uri="{C3380CC4-5D6E-409C-BE32-E72D297353CC}">
                  <c16:uniqueId val="{0000000E-8A3C-4264-85D9-56F9A353A6B2}"/>
                </c:ext>
              </c:extLst>
            </c:dLbl>
            <c:dLbl>
              <c:idx val="8"/>
              <c:layout>
                <c:manualLayout>
                  <c:x val="0"/>
                  <c:y val="1.631439536902008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A3C-4264-85D9-56F9A353A6B2}"/>
                </c:ext>
              </c:extLst>
            </c:dLbl>
            <c:dLbl>
              <c:idx val="16"/>
              <c:layout>
                <c:manualLayout>
                  <c:x val="0"/>
                  <c:y val="1.291246634203411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A3C-4264-85D9-56F9A353A6B2}"/>
                </c:ext>
              </c:extLst>
            </c:dLbl>
            <c:dLbl>
              <c:idx val="24"/>
              <c:layout>
                <c:manualLayout>
                  <c:x val="0"/>
                  <c:y val="-3.994141407637610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A3C-4264-85D9-56F9A353A6B2}"/>
                </c:ext>
              </c:extLst>
            </c:dLbl>
            <c:dLbl>
              <c:idx val="32"/>
              <c:layout>
                <c:manualLayout>
                  <c:x val="0"/>
                  <c:y val="-2.0999625318599262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A3C-4264-85D9-56F9A353A6B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8A3C-4264-85D9-56F9A353A6B2}"/>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1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717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27年度に策定した上郡町公共施設等総合管理計画に基づき、施設の長寿命化に取り組んでいるが、昭和50年代から60年代初頭にかけて、学校教育系施設、行政系施設をはじめ集中的に建設されているため、有形固定資産減価償却率については、類似団体平均より上回っていると考えられる。</a:t>
          </a:r>
        </a:p>
        <a:p>
          <a:r>
            <a:rPr lang="ja-JP" altLang="en-US">
              <a:latin typeface="ＭＳ Ｐゴシック"/>
              <a:ea typeface="ＭＳ Ｐゴシック"/>
            </a:rPr>
            <a:t>現在、各施設について個別施設計画を策定中であり、当該計画に基づいた施設の維持管理を今後、適切に進めていく。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7505"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48145"/>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7505"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782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7505" cy="22352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2083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750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66864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7505"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3987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7505"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288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55245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32003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59055</xdr:rowOff>
    </xdr:from>
    <xdr:ext cx="403225"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59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55245</xdr:rowOff>
    </xdr:from>
    <xdr:to>
      <xdr:col>23</xdr:col>
      <xdr:colOff>174625</xdr:colOff>
      <xdr:row>34</xdr:row>
      <xdr:rowOff>55245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5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37465</xdr:rowOff>
    </xdr:from>
    <xdr:ext cx="403225" cy="259080"/>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095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32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36830</xdr:rowOff>
    </xdr:from>
    <xdr:ext cx="403225" cy="25908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59518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155575</xdr:rowOff>
    </xdr:from>
    <xdr:to>
      <xdr:col>19</xdr:col>
      <xdr:colOff>187325</xdr:colOff>
      <xdr:row>31</xdr:row>
      <xdr:rowOff>86360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144780</xdr:rowOff>
    </xdr:from>
    <xdr:to>
      <xdr:col>15</xdr:col>
      <xdr:colOff>187325</xdr:colOff>
      <xdr:row>31</xdr:row>
      <xdr:rowOff>74930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35560</xdr:rowOff>
    </xdr:from>
    <xdr:ext cx="403225" cy="25908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6122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62230</xdr:rowOff>
    </xdr:from>
    <xdr:to>
      <xdr:col>19</xdr:col>
      <xdr:colOff>187325</xdr:colOff>
      <xdr:row>31</xdr:row>
      <xdr:rowOff>163830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113030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4051300" y="6194425"/>
          <a:ext cx="711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113030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615124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161290</xdr:rowOff>
    </xdr:from>
    <xdr:to>
      <xdr:col>11</xdr:col>
      <xdr:colOff>187325</xdr:colOff>
      <xdr:row>31</xdr:row>
      <xdr:rowOff>91440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40640</xdr:rowOff>
    </xdr:from>
    <xdr:to>
      <xdr:col>15</xdr:col>
      <xdr:colOff>136525</xdr:colOff>
      <xdr:row>31</xdr:row>
      <xdr:rowOff>64770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12711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123190</xdr:rowOff>
    </xdr:from>
    <xdr:to>
      <xdr:col>7</xdr:col>
      <xdr:colOff>187325</xdr:colOff>
      <xdr:row>31</xdr:row>
      <xdr:rowOff>53340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2540</xdr:rowOff>
    </xdr:from>
    <xdr:to>
      <xdr:col>11</xdr:col>
      <xdr:colOff>136525</xdr:colOff>
      <xdr:row>31</xdr:row>
      <xdr:rowOff>40640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1765300" y="608901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102235</xdr:rowOff>
    </xdr:from>
    <xdr:ext cx="403225" cy="258445"/>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58458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91440</xdr:rowOff>
    </xdr:from>
    <xdr:ext cx="403225" cy="259080"/>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5835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67310</xdr:rowOff>
    </xdr:from>
    <xdr:ext cx="403225" cy="25908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5810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34925</xdr:rowOff>
    </xdr:from>
    <xdr:ext cx="403225"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5778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155575</xdr:rowOff>
    </xdr:from>
    <xdr:ext cx="403225" cy="257175"/>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6242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106680</xdr:rowOff>
    </xdr:from>
    <xdr:ext cx="403225" cy="25908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6193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82550</xdr:rowOff>
    </xdr:from>
    <xdr:ext cx="403225" cy="25908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6169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44450</xdr:rowOff>
    </xdr:from>
    <xdr:ext cx="403225"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613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本町は類似団体の平均より上回った水準となっている。</a:t>
          </a:r>
        </a:p>
        <a:p>
          <a:r>
            <a:rPr lang="ja-JP" altLang="en-US">
              <a:latin typeface="ＭＳ Ｐゴシック"/>
              <a:ea typeface="ＭＳ Ｐゴシック"/>
            </a:rPr>
            <a:t>分子となる将来負担額は減少しているものの、過去に都市基盤の整備を積極的に進めたことなどにより地方債残高等が高額になっており、債務償還比率は類似団体と比べると高くなっている。今後も地方債の発行抑制や任意繰上償還等を行い、財政の健全化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E00-000082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32</xdr:row>
      <xdr:rowOff>86995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14793595" y="5313045"/>
          <a:ext cx="1270" cy="1031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90805</xdr:rowOff>
    </xdr:from>
    <xdr:ext cx="467995" cy="258445"/>
    <xdr:sp macro="" textlink="">
      <xdr:nvSpPr>
        <xdr:cNvPr id="132" name="債務償還比率最小値テキスト">
          <a:extLst>
            <a:ext uri="{FF2B5EF4-FFF2-40B4-BE49-F238E27FC236}">
              <a16:creationId xmlns:a16="http://schemas.microsoft.com/office/drawing/2014/main" id="{00000000-0008-0000-0E00-000084000000}"/>
            </a:ext>
          </a:extLst>
        </xdr:cNvPr>
        <xdr:cNvSpPr txBox="1"/>
      </xdr:nvSpPr>
      <xdr:spPr>
        <a:xfrm>
          <a:off x="14846300" y="634873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860.3</a:t>
          </a:r>
          <a:endParaRPr kumimoji="1" lang="ja-JP" altLang="en-US" sz="1000" b="1">
            <a:latin typeface="ＭＳ Ｐゴシック"/>
            <a:ea typeface="ＭＳ Ｐゴシック"/>
          </a:endParaRPr>
        </a:p>
      </xdr:txBody>
    </xdr:sp>
    <xdr:clientData/>
  </xdr:oneCellAnchor>
  <xdr:twoCellAnchor>
    <xdr:from>
      <xdr:col>75</xdr:col>
      <xdr:colOff>123825</xdr:colOff>
      <xdr:row>32</xdr:row>
      <xdr:rowOff>86995</xdr:rowOff>
    </xdr:from>
    <xdr:to>
      <xdr:col>76</xdr:col>
      <xdr:colOff>111125</xdr:colOff>
      <xdr:row>32</xdr:row>
      <xdr:rowOff>86995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634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8455" cy="257175"/>
    <xdr:sp macro="" textlink="">
      <xdr:nvSpPr>
        <xdr:cNvPr id="134" name="債務償還比率最大値テキスト">
          <a:extLst>
            <a:ext uri="{FF2B5EF4-FFF2-40B4-BE49-F238E27FC236}">
              <a16:creationId xmlns:a16="http://schemas.microsoft.com/office/drawing/2014/main" id="{00000000-0008-0000-0E00-000086000000}"/>
            </a:ext>
          </a:extLst>
        </xdr:cNvPr>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60960</xdr:rowOff>
    </xdr:from>
    <xdr:ext cx="467995" cy="259080"/>
    <xdr:sp macro="" textlink="">
      <xdr:nvSpPr>
        <xdr:cNvPr id="136" name="債務償還比率平均値テキスト">
          <a:extLst>
            <a:ext uri="{FF2B5EF4-FFF2-40B4-BE49-F238E27FC236}">
              <a16:creationId xmlns:a16="http://schemas.microsoft.com/office/drawing/2014/main" id="{00000000-0008-0000-0E00-000088000000}"/>
            </a:ext>
          </a:extLst>
        </xdr:cNvPr>
        <xdr:cNvSpPr txBox="1"/>
      </xdr:nvSpPr>
      <xdr:spPr>
        <a:xfrm>
          <a:off x="14846300" y="563308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38100</xdr:rowOff>
    </xdr:from>
    <xdr:to>
      <xdr:col>76</xdr:col>
      <xdr:colOff>73025</xdr:colOff>
      <xdr:row>29</xdr:row>
      <xdr:rowOff>139700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47447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26670</xdr:rowOff>
    </xdr:from>
    <xdr:to>
      <xdr:col>72</xdr:col>
      <xdr:colOff>123825</xdr:colOff>
      <xdr:row>29</xdr:row>
      <xdr:rowOff>128270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033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21590</xdr:rowOff>
    </xdr:from>
    <xdr:to>
      <xdr:col>68</xdr:col>
      <xdr:colOff>123825</xdr:colOff>
      <xdr:row>29</xdr:row>
      <xdr:rowOff>123190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3271500" y="576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8890</xdr:rowOff>
    </xdr:from>
    <xdr:to>
      <xdr:col>64</xdr:col>
      <xdr:colOff>123825</xdr:colOff>
      <xdr:row>30</xdr:row>
      <xdr:rowOff>110490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250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53975</xdr:rowOff>
    </xdr:from>
    <xdr:to>
      <xdr:col>60</xdr:col>
      <xdr:colOff>123825</xdr:colOff>
      <xdr:row>30</xdr:row>
      <xdr:rowOff>155575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1747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36195</xdr:rowOff>
    </xdr:from>
    <xdr:to>
      <xdr:col>76</xdr:col>
      <xdr:colOff>73025</xdr:colOff>
      <xdr:row>31</xdr:row>
      <xdr:rowOff>137795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7447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14605</xdr:rowOff>
    </xdr:from>
    <xdr:ext cx="467995" cy="259080"/>
    <xdr:sp macro="" textlink="">
      <xdr:nvSpPr>
        <xdr:cNvPr id="148" name="債務償還比率該当値テキスト">
          <a:extLst>
            <a:ext uri="{FF2B5EF4-FFF2-40B4-BE49-F238E27FC236}">
              <a16:creationId xmlns:a16="http://schemas.microsoft.com/office/drawing/2014/main" id="{00000000-0008-0000-0E00-000094000000}"/>
            </a:ext>
          </a:extLst>
        </xdr:cNvPr>
        <xdr:cNvSpPr txBox="1"/>
      </xdr:nvSpPr>
      <xdr:spPr>
        <a:xfrm>
          <a:off x="14846300" y="6101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37465</xdr:rowOff>
    </xdr:from>
    <xdr:to>
      <xdr:col>72</xdr:col>
      <xdr:colOff>123825</xdr:colOff>
      <xdr:row>31</xdr:row>
      <xdr:rowOff>139065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4033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86995</xdr:rowOff>
    </xdr:from>
    <xdr:to>
      <xdr:col>76</xdr:col>
      <xdr:colOff>22225</xdr:colOff>
      <xdr:row>31</xdr:row>
      <xdr:rowOff>88265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4084300" y="6173470"/>
          <a:ext cx="711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74930</xdr:rowOff>
    </xdr:from>
    <xdr:to>
      <xdr:col>68</xdr:col>
      <xdr:colOff>123825</xdr:colOff>
      <xdr:row>32</xdr:row>
      <xdr:rowOff>5080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327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88265</xdr:rowOff>
    </xdr:from>
    <xdr:to>
      <xdr:col>72</xdr:col>
      <xdr:colOff>73025</xdr:colOff>
      <xdr:row>31</xdr:row>
      <xdr:rowOff>125730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3322300" y="617474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130175</xdr:rowOff>
    </xdr:from>
    <xdr:to>
      <xdr:col>64</xdr:col>
      <xdr:colOff>123825</xdr:colOff>
      <xdr:row>33</xdr:row>
      <xdr:rowOff>60325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250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125730</xdr:rowOff>
    </xdr:from>
    <xdr:to>
      <xdr:col>68</xdr:col>
      <xdr:colOff>73025</xdr:colOff>
      <xdr:row>33</xdr:row>
      <xdr:rowOff>9525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2560300" y="6212205"/>
          <a:ext cx="762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67310</xdr:rowOff>
    </xdr:from>
    <xdr:to>
      <xdr:col>60</xdr:col>
      <xdr:colOff>123825</xdr:colOff>
      <xdr:row>33</xdr:row>
      <xdr:rowOff>168910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174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9525</xdr:rowOff>
    </xdr:from>
    <xdr:to>
      <xdr:col>64</xdr:col>
      <xdr:colOff>73025</xdr:colOff>
      <xdr:row>33</xdr:row>
      <xdr:rowOff>118110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1798300" y="6438900"/>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144780</xdr:rowOff>
    </xdr:from>
    <xdr:ext cx="467995" cy="257175"/>
    <xdr:sp macro="" textlink="">
      <xdr:nvSpPr>
        <xdr:cNvPr id="157" name="n_1aveValue債務償還比率">
          <a:extLst>
            <a:ext uri="{FF2B5EF4-FFF2-40B4-BE49-F238E27FC236}">
              <a16:creationId xmlns:a16="http://schemas.microsoft.com/office/drawing/2014/main" id="{00000000-0008-0000-0E00-00009D000000}"/>
            </a:ext>
          </a:extLst>
        </xdr:cNvPr>
        <xdr:cNvSpPr txBox="1"/>
      </xdr:nvSpPr>
      <xdr:spPr>
        <a:xfrm>
          <a:off x="13836650" y="55454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139700</xdr:rowOff>
    </xdr:from>
    <xdr:ext cx="467995" cy="259080"/>
    <xdr:sp macro="" textlink="">
      <xdr:nvSpPr>
        <xdr:cNvPr id="158" name="n_2aveValue債務償還比率">
          <a:extLst>
            <a:ext uri="{FF2B5EF4-FFF2-40B4-BE49-F238E27FC236}">
              <a16:creationId xmlns:a16="http://schemas.microsoft.com/office/drawing/2014/main" id="{00000000-0008-0000-0E00-00009E000000}"/>
            </a:ext>
          </a:extLst>
        </xdr:cNvPr>
        <xdr:cNvSpPr txBox="1"/>
      </xdr:nvSpPr>
      <xdr:spPr>
        <a:xfrm>
          <a:off x="13087350" y="5540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127000</xdr:rowOff>
    </xdr:from>
    <xdr:ext cx="467995" cy="259080"/>
    <xdr:sp macro="" textlink="">
      <xdr:nvSpPr>
        <xdr:cNvPr id="159" name="n_3aveValue債務償還比率">
          <a:extLst>
            <a:ext uri="{FF2B5EF4-FFF2-40B4-BE49-F238E27FC236}">
              <a16:creationId xmlns:a16="http://schemas.microsoft.com/office/drawing/2014/main" id="{00000000-0008-0000-0E00-00009F000000}"/>
            </a:ext>
          </a:extLst>
        </xdr:cNvPr>
        <xdr:cNvSpPr txBox="1"/>
      </xdr:nvSpPr>
      <xdr:spPr>
        <a:xfrm>
          <a:off x="12325350" y="5699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635</xdr:rowOff>
    </xdr:from>
    <xdr:ext cx="467995" cy="259080"/>
    <xdr:sp macro="" textlink="">
      <xdr:nvSpPr>
        <xdr:cNvPr id="160" name="n_4aveValue債務償還比率">
          <a:extLst>
            <a:ext uri="{FF2B5EF4-FFF2-40B4-BE49-F238E27FC236}">
              <a16:creationId xmlns:a16="http://schemas.microsoft.com/office/drawing/2014/main" id="{00000000-0008-0000-0E00-0000A0000000}"/>
            </a:ext>
          </a:extLst>
        </xdr:cNvPr>
        <xdr:cNvSpPr txBox="1"/>
      </xdr:nvSpPr>
      <xdr:spPr>
        <a:xfrm>
          <a:off x="11563350" y="5744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130175</xdr:rowOff>
    </xdr:from>
    <xdr:ext cx="467995" cy="259080"/>
    <xdr:sp macro="" textlink="">
      <xdr:nvSpPr>
        <xdr:cNvPr id="161" name="n_1mainValue債務償還比率">
          <a:extLst>
            <a:ext uri="{FF2B5EF4-FFF2-40B4-BE49-F238E27FC236}">
              <a16:creationId xmlns:a16="http://schemas.microsoft.com/office/drawing/2014/main" id="{00000000-0008-0000-0E00-0000A1000000}"/>
            </a:ext>
          </a:extLst>
        </xdr:cNvPr>
        <xdr:cNvSpPr txBox="1"/>
      </xdr:nvSpPr>
      <xdr:spPr>
        <a:xfrm>
          <a:off x="13836650" y="6216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167640</xdr:rowOff>
    </xdr:from>
    <xdr:ext cx="467995" cy="257175"/>
    <xdr:sp macro="" textlink="">
      <xdr:nvSpPr>
        <xdr:cNvPr id="162" name="n_2mainValue債務償還比率">
          <a:extLst>
            <a:ext uri="{FF2B5EF4-FFF2-40B4-BE49-F238E27FC236}">
              <a16:creationId xmlns:a16="http://schemas.microsoft.com/office/drawing/2014/main" id="{00000000-0008-0000-0E00-0000A2000000}"/>
            </a:ext>
          </a:extLst>
        </xdr:cNvPr>
        <xdr:cNvSpPr txBox="1"/>
      </xdr:nvSpPr>
      <xdr:spPr>
        <a:xfrm>
          <a:off x="13087350" y="6254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52070</xdr:rowOff>
    </xdr:from>
    <xdr:ext cx="467995" cy="257175"/>
    <xdr:sp macro="" textlink="">
      <xdr:nvSpPr>
        <xdr:cNvPr id="163" name="n_3mainValue債務償還比率">
          <a:extLst>
            <a:ext uri="{FF2B5EF4-FFF2-40B4-BE49-F238E27FC236}">
              <a16:creationId xmlns:a16="http://schemas.microsoft.com/office/drawing/2014/main" id="{00000000-0008-0000-0E00-0000A3000000}"/>
            </a:ext>
          </a:extLst>
        </xdr:cNvPr>
        <xdr:cNvSpPr txBox="1"/>
      </xdr:nvSpPr>
      <xdr:spPr>
        <a:xfrm>
          <a:off x="12325350" y="6481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33</xdr:row>
      <xdr:rowOff>160020</xdr:rowOff>
    </xdr:from>
    <xdr:ext cx="560705" cy="259080"/>
    <xdr:sp macro="" textlink="">
      <xdr:nvSpPr>
        <xdr:cNvPr id="164" name="n_4mainValue債務償還比率">
          <a:extLst>
            <a:ext uri="{FF2B5EF4-FFF2-40B4-BE49-F238E27FC236}">
              <a16:creationId xmlns:a16="http://schemas.microsoft.com/office/drawing/2014/main" id="{00000000-0008-0000-0E00-0000A4000000}"/>
            </a:ext>
          </a:extLst>
        </xdr:cNvPr>
        <xdr:cNvSpPr txBox="1"/>
      </xdr:nvSpPr>
      <xdr:spPr>
        <a:xfrm>
          <a:off x="11517630" y="658939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545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107950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658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717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54610</xdr:rowOff>
    </xdr:from>
    <xdr:ext cx="405130" cy="257175"/>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41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107950</xdr:rowOff>
    </xdr:from>
    <xdr:to>
      <xdr:col>24</xdr:col>
      <xdr:colOff>152400</xdr:colOff>
      <xdr:row>33</xdr:row>
      <xdr:rowOff>107950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75565</xdr:rowOff>
    </xdr:from>
    <xdr:ext cx="405130" cy="257175"/>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47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52705</xdr:rowOff>
    </xdr:from>
    <xdr:to>
      <xdr:col>24</xdr:col>
      <xdr:colOff>114300</xdr:colOff>
      <xdr:row>37</xdr:row>
      <xdr:rowOff>154940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11430</xdr:rowOff>
    </xdr:from>
    <xdr:to>
      <xdr:col>20</xdr:col>
      <xdr:colOff>38100</xdr:colOff>
      <xdr:row>37</xdr:row>
      <xdr:rowOff>113030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165100</xdr:rowOff>
    </xdr:from>
    <xdr:to>
      <xdr:col>15</xdr:col>
      <xdr:colOff>101600</xdr:colOff>
      <xdr:row>37</xdr:row>
      <xdr:rowOff>95250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75565</xdr:rowOff>
    </xdr:from>
    <xdr:to>
      <xdr:col>6</xdr:col>
      <xdr:colOff>38100</xdr:colOff>
      <xdr:row>37</xdr:row>
      <xdr:rowOff>6350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11430</xdr:rowOff>
    </xdr:from>
    <xdr:to>
      <xdr:col>24</xdr:col>
      <xdr:colOff>114300</xdr:colOff>
      <xdr:row>38</xdr:row>
      <xdr:rowOff>113030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161290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50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144145</xdr:rowOff>
    </xdr:from>
    <xdr:to>
      <xdr:col>20</xdr:col>
      <xdr:colOff>38100</xdr:colOff>
      <xdr:row>38</xdr:row>
      <xdr:rowOff>74930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23495</xdr:rowOff>
    </xdr:from>
    <xdr:to>
      <xdr:col>24</xdr:col>
      <xdr:colOff>63500</xdr:colOff>
      <xdr:row>38</xdr:row>
      <xdr:rowOff>62230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5385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100965</xdr:rowOff>
    </xdr:from>
    <xdr:to>
      <xdr:col>15</xdr:col>
      <xdr:colOff>101600</xdr:colOff>
      <xdr:row>38</xdr:row>
      <xdr:rowOff>31115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151765</xdr:rowOff>
    </xdr:from>
    <xdr:to>
      <xdr:col>19</xdr:col>
      <xdr:colOff>177800</xdr:colOff>
      <xdr:row>38</xdr:row>
      <xdr:rowOff>23495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4954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52705</xdr:rowOff>
    </xdr:from>
    <xdr:to>
      <xdr:col>10</xdr:col>
      <xdr:colOff>165100</xdr:colOff>
      <xdr:row>37</xdr:row>
      <xdr:rowOff>154940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103505</xdr:rowOff>
    </xdr:from>
    <xdr:to>
      <xdr:col>15</xdr:col>
      <xdr:colOff>50800</xdr:colOff>
      <xdr:row>37</xdr:row>
      <xdr:rowOff>151765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4471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22860</xdr:rowOff>
    </xdr:from>
    <xdr:to>
      <xdr:col>6</xdr:col>
      <xdr:colOff>38100</xdr:colOff>
      <xdr:row>37</xdr:row>
      <xdr:rowOff>124460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73660</xdr:rowOff>
    </xdr:from>
    <xdr:to>
      <xdr:col>10</xdr:col>
      <xdr:colOff>114300</xdr:colOff>
      <xdr:row>37</xdr:row>
      <xdr:rowOff>103505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417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129540</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130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111760</xdr:rowOff>
    </xdr:from>
    <xdr:ext cx="403225" cy="25717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112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74930</xdr:rowOff>
    </xdr:from>
    <xdr:ext cx="403225" cy="25717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075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22225</xdr:rowOff>
    </xdr:from>
    <xdr:ext cx="403225" cy="258445"/>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22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65405</xdr:rowOff>
    </xdr:from>
    <xdr:ext cx="405130" cy="25717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580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22225</xdr:rowOff>
    </xdr:from>
    <xdr:ext cx="403225" cy="25844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5373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145415</xdr:rowOff>
    </xdr:from>
    <xdr:ext cx="403225" cy="25717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489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115570</xdr:rowOff>
    </xdr:from>
    <xdr:ext cx="403225" cy="259080"/>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459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64135</xdr:rowOff>
    </xdr:from>
    <xdr:to>
      <xdr:col>54</xdr:col>
      <xdr:colOff>189865</xdr:colOff>
      <xdr:row>41</xdr:row>
      <xdr:rowOff>146685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93435"/>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150495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146685</xdr:rowOff>
    </xdr:from>
    <xdr:to>
      <xdr:col>55</xdr:col>
      <xdr:colOff>88900</xdr:colOff>
      <xdr:row>41</xdr:row>
      <xdr:rowOff>146685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10795</xdr:rowOff>
    </xdr:from>
    <xdr:ext cx="534670" cy="258445"/>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6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64135</xdr:rowOff>
    </xdr:from>
    <xdr:to>
      <xdr:col>55</xdr:col>
      <xdr:colOff>88900</xdr:colOff>
      <xdr:row>34</xdr:row>
      <xdr:rowOff>64135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9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60325</xdr:rowOff>
    </xdr:from>
    <xdr:ext cx="53467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746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81915</xdr:rowOff>
    </xdr:from>
    <xdr:to>
      <xdr:col>55</xdr:col>
      <xdr:colOff>50800</xdr:colOff>
      <xdr:row>40</xdr:row>
      <xdr:rowOff>12065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78740</xdr:rowOff>
    </xdr:from>
    <xdr:to>
      <xdr:col>50</xdr:col>
      <xdr:colOff>165100</xdr:colOff>
      <xdr:row>40</xdr:row>
      <xdr:rowOff>8890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88265</xdr:rowOff>
    </xdr:from>
    <xdr:to>
      <xdr:col>46</xdr:col>
      <xdr:colOff>38100</xdr:colOff>
      <xdr:row>40</xdr:row>
      <xdr:rowOff>18415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98425</xdr:rowOff>
    </xdr:from>
    <xdr:to>
      <xdr:col>41</xdr:col>
      <xdr:colOff>101600</xdr:colOff>
      <xdr:row>40</xdr:row>
      <xdr:rowOff>29210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156845</xdr:rowOff>
    </xdr:from>
    <xdr:to>
      <xdr:col>36</xdr:col>
      <xdr:colOff>165100</xdr:colOff>
      <xdr:row>37</xdr:row>
      <xdr:rowOff>86995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34925</xdr:rowOff>
    </xdr:from>
    <xdr:to>
      <xdr:col>55</xdr:col>
      <xdr:colOff>50800</xdr:colOff>
      <xdr:row>39</xdr:row>
      <xdr:rowOff>136525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57785</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572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86360</xdr:rowOff>
    </xdr:from>
    <xdr:to>
      <xdr:col>55</xdr:col>
      <xdr:colOff>0</xdr:colOff>
      <xdr:row>39</xdr:row>
      <xdr:rowOff>91440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729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91440</xdr:rowOff>
    </xdr:from>
    <xdr:to>
      <xdr:col>50</xdr:col>
      <xdr:colOff>114300</xdr:colOff>
      <xdr:row>39</xdr:row>
      <xdr:rowOff>99060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55880</xdr:rowOff>
    </xdr:from>
    <xdr:to>
      <xdr:col>41</xdr:col>
      <xdr:colOff>101600</xdr:colOff>
      <xdr:row>39</xdr:row>
      <xdr:rowOff>157480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106680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67945</xdr:rowOff>
    </xdr:from>
    <xdr:to>
      <xdr:col>36</xdr:col>
      <xdr:colOff>165100</xdr:colOff>
      <xdr:row>39</xdr:row>
      <xdr:rowOff>169545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106680</xdr:rowOff>
    </xdr:from>
    <xdr:to>
      <xdr:col>41</xdr:col>
      <xdr:colOff>50800</xdr:colOff>
      <xdr:row>39</xdr:row>
      <xdr:rowOff>118745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793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0</xdr:rowOff>
    </xdr:from>
    <xdr:ext cx="534670" cy="25908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85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9525</xdr:rowOff>
    </xdr:from>
    <xdr:ext cx="532765" cy="25717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867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19685</xdr:rowOff>
    </xdr:from>
    <xdr:ext cx="532765" cy="257175"/>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877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103505</xdr:rowOff>
    </xdr:from>
    <xdr:ext cx="532765"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104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158750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650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166370</xdr:rowOff>
    </xdr:from>
    <xdr:ext cx="532765" cy="257175"/>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6510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2540</xdr:rowOff>
    </xdr:from>
    <xdr:ext cx="532765"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6517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160655</xdr:rowOff>
    </xdr:from>
    <xdr:ext cx="532765" cy="25908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6847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5040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67310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25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120650</xdr:rowOff>
    </xdr:from>
    <xdr:ext cx="405130" cy="257175"/>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07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151765</xdr:rowOff>
    </xdr:from>
    <xdr:to>
      <xdr:col>20</xdr:col>
      <xdr:colOff>38100</xdr:colOff>
      <xdr:row>61</xdr:row>
      <xdr:rowOff>81915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135255</xdr:rowOff>
    </xdr:from>
    <xdr:to>
      <xdr:col>15</xdr:col>
      <xdr:colOff>101600</xdr:colOff>
      <xdr:row>61</xdr:row>
      <xdr:rowOff>65405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148590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6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114300</xdr:rowOff>
    </xdr:from>
    <xdr:to>
      <xdr:col>20</xdr:col>
      <xdr:colOff>38100</xdr:colOff>
      <xdr:row>61</xdr:row>
      <xdr:rowOff>44450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165100</xdr:rowOff>
    </xdr:from>
    <xdr:to>
      <xdr:col>24</xdr:col>
      <xdr:colOff>63500</xdr:colOff>
      <xdr:row>61</xdr:row>
      <xdr:rowOff>5080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521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92710</xdr:rowOff>
    </xdr:from>
    <xdr:to>
      <xdr:col>15</xdr:col>
      <xdr:colOff>101600</xdr:colOff>
      <xdr:row>61</xdr:row>
      <xdr:rowOff>22860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143510</xdr:rowOff>
    </xdr:from>
    <xdr:to>
      <xdr:col>19</xdr:col>
      <xdr:colOff>177800</xdr:colOff>
      <xdr:row>60</xdr:row>
      <xdr:rowOff>165100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71755</xdr:rowOff>
    </xdr:from>
    <xdr:to>
      <xdr:col>10</xdr:col>
      <xdr:colOff>165100</xdr:colOff>
      <xdr:row>61</xdr:row>
      <xdr:rowOff>1905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122555</xdr:rowOff>
    </xdr:from>
    <xdr:to>
      <xdr:col>15</xdr:col>
      <xdr:colOff>50800</xdr:colOff>
      <xdr:row>60</xdr:row>
      <xdr:rowOff>143510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095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46990</xdr:rowOff>
    </xdr:from>
    <xdr:to>
      <xdr:col>6</xdr:col>
      <xdr:colOff>38100</xdr:colOff>
      <xdr:row>60</xdr:row>
      <xdr:rowOff>148590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97790</xdr:rowOff>
    </xdr:from>
    <xdr:to>
      <xdr:col>10</xdr:col>
      <xdr:colOff>114300</xdr:colOff>
      <xdr:row>60</xdr:row>
      <xdr:rowOff>122555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847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73025</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56515</xdr:rowOff>
    </xdr:from>
    <xdr:ext cx="403225" cy="25844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514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19050</xdr:rowOff>
    </xdr:from>
    <xdr:ext cx="403225" cy="257175"/>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77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166370</xdr:rowOff>
    </xdr:from>
    <xdr:ext cx="403225" cy="257175"/>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53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60960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39370</xdr:rowOff>
    </xdr:from>
    <xdr:ext cx="403225"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15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18415</xdr:rowOff>
    </xdr:from>
    <xdr:ext cx="403225" cy="257175"/>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133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165100</xdr:rowOff>
    </xdr:from>
    <xdr:ext cx="403225"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109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895" cy="25717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61595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627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717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8255</xdr:rowOff>
    </xdr:from>
    <xdr:ext cx="690245" cy="25717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3800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1,323,165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61595</xdr:rowOff>
    </xdr:from>
    <xdr:to>
      <xdr:col>55</xdr:col>
      <xdr:colOff>88900</xdr:colOff>
      <xdr:row>56</xdr:row>
      <xdr:rowOff>61595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71755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701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93345</xdr:rowOff>
    </xdr:from>
    <xdr:to>
      <xdr:col>55</xdr:col>
      <xdr:colOff>50800</xdr:colOff>
      <xdr:row>63</xdr:row>
      <xdr:rowOff>23495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83185</xdr:rowOff>
    </xdr:from>
    <xdr:to>
      <xdr:col>50</xdr:col>
      <xdr:colOff>165100</xdr:colOff>
      <xdr:row>63</xdr:row>
      <xdr:rowOff>13335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99695</xdr:rowOff>
    </xdr:from>
    <xdr:to>
      <xdr:col>46</xdr:col>
      <xdr:colOff>38100</xdr:colOff>
      <xdr:row>63</xdr:row>
      <xdr:rowOff>29845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106045</xdr:rowOff>
    </xdr:from>
    <xdr:to>
      <xdr:col>41</xdr:col>
      <xdr:colOff>101600</xdr:colOff>
      <xdr:row>63</xdr:row>
      <xdr:rowOff>36195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60960</xdr:rowOff>
    </xdr:from>
    <xdr:to>
      <xdr:col>55</xdr:col>
      <xdr:colOff>50800</xdr:colOff>
      <xdr:row>58</xdr:row>
      <xdr:rowOff>162560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83820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9856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121285</xdr:rowOff>
    </xdr:from>
    <xdr:to>
      <xdr:col>50</xdr:col>
      <xdr:colOff>165100</xdr:colOff>
      <xdr:row>59</xdr:row>
      <xdr:rowOff>52070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111760</xdr:rowOff>
    </xdr:from>
    <xdr:to>
      <xdr:col>55</xdr:col>
      <xdr:colOff>0</xdr:colOff>
      <xdr:row>59</xdr:row>
      <xdr:rowOff>635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0558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138430</xdr:rowOff>
    </xdr:from>
    <xdr:to>
      <xdr:col>46</xdr:col>
      <xdr:colOff>38100</xdr:colOff>
      <xdr:row>59</xdr:row>
      <xdr:rowOff>68580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635</xdr:rowOff>
    </xdr:from>
    <xdr:to>
      <xdr:col>50</xdr:col>
      <xdr:colOff>114300</xdr:colOff>
      <xdr:row>59</xdr:row>
      <xdr:rowOff>17780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1161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157480</xdr:rowOff>
    </xdr:from>
    <xdr:to>
      <xdr:col>41</xdr:col>
      <xdr:colOff>101600</xdr:colOff>
      <xdr:row>59</xdr:row>
      <xdr:rowOff>87630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17780</xdr:rowOff>
    </xdr:from>
    <xdr:to>
      <xdr:col>45</xdr:col>
      <xdr:colOff>177800</xdr:colOff>
      <xdr:row>59</xdr:row>
      <xdr:rowOff>36830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1333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113030</xdr:rowOff>
    </xdr:from>
    <xdr:to>
      <xdr:col>36</xdr:col>
      <xdr:colOff>165100</xdr:colOff>
      <xdr:row>59</xdr:row>
      <xdr:rowOff>43180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163830</xdr:rowOff>
    </xdr:from>
    <xdr:to>
      <xdr:col>41</xdr:col>
      <xdr:colOff>50800</xdr:colOff>
      <xdr:row>59</xdr:row>
      <xdr:rowOff>36830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1079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4445</xdr:rowOff>
    </xdr:from>
    <xdr:ext cx="596900" cy="25908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805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20955</xdr:rowOff>
    </xdr:from>
    <xdr:ext cx="596900" cy="25717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8223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27305</xdr:rowOff>
    </xdr:from>
    <xdr:ext cx="596900" cy="25908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828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60960</xdr:rowOff>
    </xdr:from>
    <xdr:ext cx="59690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690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67945</xdr:rowOff>
    </xdr:from>
    <xdr:ext cx="596900" cy="25844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9840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86360</xdr:rowOff>
    </xdr:from>
    <xdr:ext cx="596900" cy="25717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98590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104140</xdr:rowOff>
    </xdr:from>
    <xdr:ext cx="59690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9876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59690</xdr:rowOff>
    </xdr:from>
    <xdr:ext cx="59690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9832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24765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116840</xdr:rowOff>
    </xdr:from>
    <xdr:to>
      <xdr:col>24</xdr:col>
      <xdr:colOff>114300</xdr:colOff>
      <xdr:row>83</xdr:row>
      <xdr:rowOff>46990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69215</xdr:rowOff>
    </xdr:from>
    <xdr:to>
      <xdr:col>10</xdr:col>
      <xdr:colOff>165100</xdr:colOff>
      <xdr:row>82</xdr:row>
      <xdr:rowOff>170815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55880</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77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50165</xdr:rowOff>
    </xdr:from>
    <xdr:to>
      <xdr:col>20</xdr:col>
      <xdr:colOff>38100</xdr:colOff>
      <xdr:row>81</xdr:row>
      <xdr:rowOff>151765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100965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39712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100965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956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36195</xdr:rowOff>
    </xdr:from>
    <xdr:to>
      <xdr:col>15</xdr:col>
      <xdr:colOff>50800</xdr:colOff>
      <xdr:row>81</xdr:row>
      <xdr:rowOff>68580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923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124460</xdr:rowOff>
    </xdr:from>
    <xdr:to>
      <xdr:col>6</xdr:col>
      <xdr:colOff>38100</xdr:colOff>
      <xdr:row>81</xdr:row>
      <xdr:rowOff>54610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xdr:rowOff>
    </xdr:from>
    <xdr:to>
      <xdr:col>10</xdr:col>
      <xdr:colOff>114300</xdr:colOff>
      <xdr:row>81</xdr:row>
      <xdr:rowOff>36195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891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11430</xdr:rowOff>
    </xdr:from>
    <xdr:ext cx="405130" cy="25908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154940</xdr:rowOff>
    </xdr:from>
    <xdr:ext cx="403225" cy="257175"/>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213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161925</xdr:rowOff>
    </xdr:from>
    <xdr:ext cx="403225"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220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20955</xdr:rowOff>
    </xdr:from>
    <xdr:ext cx="403225" cy="25717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251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168275</xdr:rowOff>
    </xdr:from>
    <xdr:ext cx="405130" cy="25717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7128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135890</xdr:rowOff>
    </xdr:from>
    <xdr:ext cx="403225"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680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103505</xdr:rowOff>
    </xdr:from>
    <xdr:ext cx="403225"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648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71120</xdr:rowOff>
    </xdr:from>
    <xdr:ext cx="40322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615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83185</xdr:rowOff>
    </xdr:from>
    <xdr:to>
      <xdr:col>54</xdr:col>
      <xdr:colOff>189865</xdr:colOff>
      <xdr:row>86</xdr:row>
      <xdr:rowOff>103505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5628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107315</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103505</xdr:rowOff>
    </xdr:from>
    <xdr:to>
      <xdr:col>55</xdr:col>
      <xdr:colOff>88900</xdr:colOff>
      <xdr:row>86</xdr:row>
      <xdr:rowOff>103505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29845</xdr:rowOff>
    </xdr:from>
    <xdr:ext cx="469900" cy="257175"/>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31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83185</xdr:rowOff>
    </xdr:from>
    <xdr:to>
      <xdr:col>55</xdr:col>
      <xdr:colOff>88900</xdr:colOff>
      <xdr:row>78</xdr:row>
      <xdr:rowOff>83185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154940</xdr:rowOff>
    </xdr:from>
    <xdr:ext cx="469900" cy="25717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385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132715</xdr:rowOff>
    </xdr:from>
    <xdr:to>
      <xdr:col>41</xdr:col>
      <xdr:colOff>101600</xdr:colOff>
      <xdr:row>85</xdr:row>
      <xdr:rowOff>63500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19685</xdr:rowOff>
    </xdr:from>
    <xdr:to>
      <xdr:col>55</xdr:col>
      <xdr:colOff>50800</xdr:colOff>
      <xdr:row>85</xdr:row>
      <xdr:rowOff>121285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169545</xdr:rowOff>
    </xdr:from>
    <xdr:ext cx="469900" cy="257175"/>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71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22225</xdr:rowOff>
    </xdr:from>
    <xdr:to>
      <xdr:col>50</xdr:col>
      <xdr:colOff>165100</xdr:colOff>
      <xdr:row>85</xdr:row>
      <xdr:rowOff>123825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70485</xdr:rowOff>
    </xdr:from>
    <xdr:to>
      <xdr:col>55</xdr:col>
      <xdr:colOff>0</xdr:colOff>
      <xdr:row>85</xdr:row>
      <xdr:rowOff>73025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6437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73025</xdr:rowOff>
    </xdr:from>
    <xdr:to>
      <xdr:col>50</xdr:col>
      <xdr:colOff>114300</xdr:colOff>
      <xdr:row>85</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46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29210</xdr:rowOff>
    </xdr:from>
    <xdr:to>
      <xdr:col>41</xdr:col>
      <xdr:colOff>101600</xdr:colOff>
      <xdr:row>85</xdr:row>
      <xdr:rowOff>130810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80010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64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59690</xdr:rowOff>
    </xdr:from>
    <xdr:to>
      <xdr:col>41</xdr:col>
      <xdr:colOff>50800</xdr:colOff>
      <xdr:row>85</xdr:row>
      <xdr:rowOff>80010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632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717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319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88265</xdr:rowOff>
    </xdr:from>
    <xdr:ext cx="467995" cy="25717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318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79375</xdr:rowOff>
    </xdr:from>
    <xdr:ext cx="467995" cy="25844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3097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109220</xdr:rowOff>
    </xdr:from>
    <xdr:ext cx="467995" cy="257175"/>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682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114935</xdr:rowOff>
    </xdr:from>
    <xdr:ext cx="469900" cy="25908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118110</xdr:rowOff>
    </xdr:from>
    <xdr:ext cx="467995" cy="259080"/>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9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121920</xdr:rowOff>
    </xdr:from>
    <xdr:ext cx="467995" cy="257175"/>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695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127000</xdr:rowOff>
    </xdr:from>
    <xdr:ext cx="467995" cy="25908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357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7185" cy="25717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16510</xdr:rowOff>
    </xdr:from>
    <xdr:to>
      <xdr:col>85</xdr:col>
      <xdr:colOff>126365</xdr:colOff>
      <xdr:row>40</xdr:row>
      <xdr:rowOff>127000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5" y="584581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9" name="【認定こども園・幼稚園・保育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134620</xdr:rowOff>
    </xdr:from>
    <xdr:ext cx="405130" cy="25717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621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16510</xdr:rowOff>
    </xdr:from>
    <xdr:to>
      <xdr:col>86</xdr:col>
      <xdr:colOff>25400</xdr:colOff>
      <xdr:row>34</xdr:row>
      <xdr:rowOff>16510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25400</xdr:rowOff>
    </xdr:from>
    <xdr:ext cx="405130" cy="259080"/>
    <xdr:sp macro="" textlink="">
      <xdr:nvSpPr>
        <xdr:cNvPr id="423" name="【認定こども園・幼稚園・保育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369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46990</xdr:rowOff>
    </xdr:from>
    <xdr:to>
      <xdr:col>85</xdr:col>
      <xdr:colOff>177800</xdr:colOff>
      <xdr:row>37</xdr:row>
      <xdr:rowOff>148590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60960</xdr:rowOff>
    </xdr:from>
    <xdr:to>
      <xdr:col>81</xdr:col>
      <xdr:colOff>101600</xdr:colOff>
      <xdr:row>37</xdr:row>
      <xdr:rowOff>162560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74930</xdr:rowOff>
    </xdr:from>
    <xdr:to>
      <xdr:col>76</xdr:col>
      <xdr:colOff>165100</xdr:colOff>
      <xdr:row>38</xdr:row>
      <xdr:rowOff>5080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55880</xdr:rowOff>
    </xdr:from>
    <xdr:to>
      <xdr:col>72</xdr:col>
      <xdr:colOff>38100</xdr:colOff>
      <xdr:row>37</xdr:row>
      <xdr:rowOff>157480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68580</xdr:rowOff>
    </xdr:from>
    <xdr:to>
      <xdr:col>67</xdr:col>
      <xdr:colOff>101600</xdr:colOff>
      <xdr:row>37</xdr:row>
      <xdr:rowOff>170180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137160</xdr:rowOff>
    </xdr:from>
    <xdr:to>
      <xdr:col>85</xdr:col>
      <xdr:colOff>177800</xdr:colOff>
      <xdr:row>34</xdr:row>
      <xdr:rowOff>67310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90170</xdr:rowOff>
    </xdr:from>
    <xdr:ext cx="405130" cy="259080"/>
    <xdr:sp macro="" textlink="">
      <xdr:nvSpPr>
        <xdr:cNvPr id="435" name="【認定こども園・幼稚園・保育所】&#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574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72390</xdr:rowOff>
    </xdr:from>
    <xdr:to>
      <xdr:col>81</xdr:col>
      <xdr:colOff>101600</xdr:colOff>
      <xdr:row>34</xdr:row>
      <xdr:rowOff>2540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123190</xdr:rowOff>
    </xdr:from>
    <xdr:to>
      <xdr:col>85</xdr:col>
      <xdr:colOff>127000</xdr:colOff>
      <xdr:row>34</xdr:row>
      <xdr:rowOff>16510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57810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123190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57150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19050</xdr:rowOff>
    </xdr:from>
    <xdr:to>
      <xdr:col>72</xdr:col>
      <xdr:colOff>38100</xdr:colOff>
      <xdr:row>40</xdr:row>
      <xdr:rowOff>120650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40</xdr:row>
      <xdr:rowOff>69850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3703300" y="5715000"/>
          <a:ext cx="889000" cy="1212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11430</xdr:rowOff>
    </xdr:from>
    <xdr:to>
      <xdr:col>67</xdr:col>
      <xdr:colOff>101600</xdr:colOff>
      <xdr:row>40</xdr:row>
      <xdr:rowOff>113030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62230</xdr:rowOff>
    </xdr:from>
    <xdr:to>
      <xdr:col>71</xdr:col>
      <xdr:colOff>177800</xdr:colOff>
      <xdr:row>40</xdr:row>
      <xdr:rowOff>69850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920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153670</xdr:rowOff>
    </xdr:from>
    <xdr:ext cx="405130" cy="259080"/>
    <xdr:sp macro="" textlink="">
      <xdr:nvSpPr>
        <xdr:cNvPr id="444" name="n_1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5266035" y="6497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167640</xdr:rowOff>
    </xdr:from>
    <xdr:ext cx="403225" cy="257175"/>
    <xdr:sp macro="" textlink="">
      <xdr:nvSpPr>
        <xdr:cNvPr id="445" name="n_2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4389735" y="6511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2540</xdr:rowOff>
    </xdr:from>
    <xdr:ext cx="403225" cy="259080"/>
    <xdr:sp macro="" textlink="">
      <xdr:nvSpPr>
        <xdr:cNvPr id="446" name="n_3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500735" y="6174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15240</xdr:rowOff>
    </xdr:from>
    <xdr:ext cx="403225" cy="259080"/>
    <xdr:sp macro="" textlink="">
      <xdr:nvSpPr>
        <xdr:cNvPr id="447" name="n_4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611735" y="6187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19050</xdr:rowOff>
    </xdr:from>
    <xdr:ext cx="340360" cy="257175"/>
    <xdr:sp macro="" textlink="">
      <xdr:nvSpPr>
        <xdr:cNvPr id="448" name="n_1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5298420" y="55054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31</xdr:row>
      <xdr:rowOff>124460</xdr:rowOff>
    </xdr:from>
    <xdr:ext cx="340360" cy="259080"/>
    <xdr:sp macro="" textlink="">
      <xdr:nvSpPr>
        <xdr:cNvPr id="449" name="n_2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4422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111760</xdr:rowOff>
    </xdr:from>
    <xdr:ext cx="403225" cy="257175"/>
    <xdr:sp macro="" textlink="">
      <xdr:nvSpPr>
        <xdr:cNvPr id="450" name="n_3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500735" y="6969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104140</xdr:rowOff>
    </xdr:from>
    <xdr:ext cx="403225" cy="259080"/>
    <xdr:sp macro="" textlink="">
      <xdr:nvSpPr>
        <xdr:cNvPr id="451" name="n_4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611735" y="6962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83185</xdr:rowOff>
    </xdr:from>
    <xdr:to>
      <xdr:col>116</xdr:col>
      <xdr:colOff>62865</xdr:colOff>
      <xdr:row>41</xdr:row>
      <xdr:rowOff>83185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5" y="591248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86995</xdr:rowOff>
    </xdr:from>
    <xdr:ext cx="469900" cy="257175"/>
    <xdr:sp macro="" textlink="">
      <xdr:nvSpPr>
        <xdr:cNvPr id="474" name="【認定こども園・幼稚園・保育所】&#10;一人当たり面積最小値テキスト">
          <a:extLst>
            <a:ext uri="{FF2B5EF4-FFF2-40B4-BE49-F238E27FC236}">
              <a16:creationId xmlns:a16="http://schemas.microsoft.com/office/drawing/2014/main" id="{00000000-0008-0000-0F00-0000DA010000}"/>
            </a:ext>
          </a:extLst>
        </xdr:cNvPr>
        <xdr:cNvSpPr txBox="1"/>
      </xdr:nvSpPr>
      <xdr:spPr>
        <a:xfrm>
          <a:off x="22199600" y="7116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83185</xdr:rowOff>
    </xdr:from>
    <xdr:to>
      <xdr:col>116</xdr:col>
      <xdr:colOff>152400</xdr:colOff>
      <xdr:row>41</xdr:row>
      <xdr:rowOff>83185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29845</xdr:rowOff>
    </xdr:from>
    <xdr:ext cx="469900" cy="257175"/>
    <xdr:sp macro="" textlink="">
      <xdr:nvSpPr>
        <xdr:cNvPr id="476" name="【認定こども園・幼稚園・保育所】&#10;一人当たり面積最大値テキスト">
          <a:extLst>
            <a:ext uri="{FF2B5EF4-FFF2-40B4-BE49-F238E27FC236}">
              <a16:creationId xmlns:a16="http://schemas.microsoft.com/office/drawing/2014/main" id="{00000000-0008-0000-0F00-0000DC010000}"/>
            </a:ext>
          </a:extLst>
        </xdr:cNvPr>
        <xdr:cNvSpPr txBox="1"/>
      </xdr:nvSpPr>
      <xdr:spPr>
        <a:xfrm>
          <a:off x="22199600" y="5687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83185</xdr:rowOff>
    </xdr:from>
    <xdr:to>
      <xdr:col>116</xdr:col>
      <xdr:colOff>152400</xdr:colOff>
      <xdr:row>34</xdr:row>
      <xdr:rowOff>83185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107950</xdr:rowOff>
    </xdr:from>
    <xdr:ext cx="469900" cy="259080"/>
    <xdr:sp macro="" textlink="">
      <xdr:nvSpPr>
        <xdr:cNvPr id="478" name="【認定こども園・幼稚園・保育所】&#10;一人当たり面積平均値テキスト">
          <a:extLst>
            <a:ext uri="{FF2B5EF4-FFF2-40B4-BE49-F238E27FC236}">
              <a16:creationId xmlns:a16="http://schemas.microsoft.com/office/drawing/2014/main" id="{00000000-0008-0000-0F00-0000DE010000}"/>
            </a:ext>
          </a:extLst>
        </xdr:cNvPr>
        <xdr:cNvSpPr txBox="1"/>
      </xdr:nvSpPr>
      <xdr:spPr>
        <a:xfrm>
          <a:off x="221996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86995</xdr:rowOff>
    </xdr:from>
    <xdr:to>
      <xdr:col>107</xdr:col>
      <xdr:colOff>101600</xdr:colOff>
      <xdr:row>39</xdr:row>
      <xdr:rowOff>17780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20955</xdr:rowOff>
    </xdr:from>
    <xdr:to>
      <xdr:col>116</xdr:col>
      <xdr:colOff>114300</xdr:colOff>
      <xdr:row>40</xdr:row>
      <xdr:rowOff>122555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8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170815</xdr:rowOff>
    </xdr:from>
    <xdr:ext cx="469900" cy="258445"/>
    <xdr:sp macro="" textlink="">
      <xdr:nvSpPr>
        <xdr:cNvPr id="490" name="【認定こども園・幼稚園・保育所】&#10;一人当たり面積該当値テキスト">
          <a:extLst>
            <a:ext uri="{FF2B5EF4-FFF2-40B4-BE49-F238E27FC236}">
              <a16:creationId xmlns:a16="http://schemas.microsoft.com/office/drawing/2014/main" id="{00000000-0008-0000-0F00-0000EA010000}"/>
            </a:ext>
          </a:extLst>
        </xdr:cNvPr>
        <xdr:cNvSpPr txBox="1"/>
      </xdr:nvSpPr>
      <xdr:spPr>
        <a:xfrm>
          <a:off x="22199600" y="685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22860</xdr:rowOff>
    </xdr:from>
    <xdr:to>
      <xdr:col>112</xdr:col>
      <xdr:colOff>38100</xdr:colOff>
      <xdr:row>40</xdr:row>
      <xdr:rowOff>124460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71755</xdr:rowOff>
    </xdr:from>
    <xdr:to>
      <xdr:col>116</xdr:col>
      <xdr:colOff>63500</xdr:colOff>
      <xdr:row>40</xdr:row>
      <xdr:rowOff>73660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6929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27940</xdr:rowOff>
    </xdr:from>
    <xdr:to>
      <xdr:col>107</xdr:col>
      <xdr:colOff>101600</xdr:colOff>
      <xdr:row>40</xdr:row>
      <xdr:rowOff>129540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73660</xdr:rowOff>
    </xdr:from>
    <xdr:to>
      <xdr:col>111</xdr:col>
      <xdr:colOff>177800</xdr:colOff>
      <xdr:row>40</xdr:row>
      <xdr:rowOff>78740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6931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40</xdr:row>
      <xdr:rowOff>78740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9545300" y="67970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64135</xdr:rowOff>
    </xdr:from>
    <xdr:to>
      <xdr:col>98</xdr:col>
      <xdr:colOff>38100</xdr:colOff>
      <xdr:row>39</xdr:row>
      <xdr:rowOff>166370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114935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8656300" y="6797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31750</xdr:rowOff>
    </xdr:from>
    <xdr:ext cx="469900" cy="257175"/>
    <xdr:sp macro="" textlink="">
      <xdr:nvSpPr>
        <xdr:cNvPr id="499" name="n_1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1075650" y="6375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33655</xdr:rowOff>
    </xdr:from>
    <xdr:ext cx="467995" cy="258445"/>
    <xdr:sp macro="" textlink="">
      <xdr:nvSpPr>
        <xdr:cNvPr id="500" name="n_2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0199350" y="63773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66040</xdr:rowOff>
    </xdr:from>
    <xdr:ext cx="467995" cy="257175"/>
    <xdr:sp macro="" textlink="">
      <xdr:nvSpPr>
        <xdr:cNvPr id="501" name="n_3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9310350" y="6409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109220</xdr:rowOff>
    </xdr:from>
    <xdr:ext cx="467995" cy="257175"/>
    <xdr:sp macro="" textlink="">
      <xdr:nvSpPr>
        <xdr:cNvPr id="502" name="n_4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8421350" y="6452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115570</xdr:rowOff>
    </xdr:from>
    <xdr:ext cx="469900" cy="259080"/>
    <xdr:sp macro="" textlink="">
      <xdr:nvSpPr>
        <xdr:cNvPr id="503" name="n_1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1075650" y="697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120650</xdr:rowOff>
    </xdr:from>
    <xdr:ext cx="467995" cy="257175"/>
    <xdr:sp macro="" textlink="">
      <xdr:nvSpPr>
        <xdr:cNvPr id="504" name="n_2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0199350" y="6978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152400</xdr:rowOff>
    </xdr:from>
    <xdr:ext cx="467995" cy="259080"/>
    <xdr:sp macro="" textlink="">
      <xdr:nvSpPr>
        <xdr:cNvPr id="505" name="n_3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9310350" y="683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156845</xdr:rowOff>
    </xdr:from>
    <xdr:ext cx="467995" cy="257175"/>
    <xdr:sp macro="" textlink="">
      <xdr:nvSpPr>
        <xdr:cNvPr id="506" name="n_4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8421350" y="6843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118110</xdr:rowOff>
    </xdr:from>
    <xdr:to>
      <xdr:col>85</xdr:col>
      <xdr:colOff>126365</xdr:colOff>
      <xdr:row>63</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5" y="971931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532" name="【学校施設】&#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64770</xdr:rowOff>
    </xdr:from>
    <xdr:ext cx="405130" cy="257175"/>
    <xdr:sp macro="" textlink="">
      <xdr:nvSpPr>
        <xdr:cNvPr id="534" name="【学校施設】&#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494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71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41910</xdr:rowOff>
    </xdr:from>
    <xdr:ext cx="405130" cy="257175"/>
    <xdr:sp macro="" textlink="">
      <xdr:nvSpPr>
        <xdr:cNvPr id="536" name="【学校施設】&#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328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15875</xdr:rowOff>
    </xdr:from>
    <xdr:ext cx="405130" cy="259080"/>
    <xdr:sp macro="" textlink="">
      <xdr:nvSpPr>
        <xdr:cNvPr id="548" name="【学校施設】&#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43815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5481300" y="102850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59</xdr:row>
      <xdr:rowOff>169545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592300" y="102508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76835</xdr:rowOff>
    </xdr:from>
    <xdr:to>
      <xdr:col>72</xdr:col>
      <xdr:colOff>38100</xdr:colOff>
      <xdr:row>60</xdr:row>
      <xdr:rowOff>6985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59</xdr:row>
      <xdr:rowOff>135255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703300" y="102431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33020</xdr:rowOff>
    </xdr:from>
    <xdr:to>
      <xdr:col>67</xdr:col>
      <xdr:colOff>101600</xdr:colOff>
      <xdr:row>59</xdr:row>
      <xdr:rowOff>134620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83820</xdr:rowOff>
    </xdr:from>
    <xdr:to>
      <xdr:col>71</xdr:col>
      <xdr:colOff>177800</xdr:colOff>
      <xdr:row>59</xdr:row>
      <xdr:rowOff>127635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0199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125730</xdr:rowOff>
    </xdr:from>
    <xdr:ext cx="405130" cy="259080"/>
    <xdr:sp macro="" textlink="">
      <xdr:nvSpPr>
        <xdr:cNvPr id="557" name="n_1aveValue【学校施設】&#10;有形固定資産減価償却率">
          <a:extLst>
            <a:ext uri="{FF2B5EF4-FFF2-40B4-BE49-F238E27FC236}">
              <a16:creationId xmlns:a16="http://schemas.microsoft.com/office/drawing/2014/main" id="{00000000-0008-0000-0F00-00002D020000}"/>
            </a:ext>
          </a:extLst>
        </xdr:cNvPr>
        <xdr:cNvSpPr txBox="1"/>
      </xdr:nvSpPr>
      <xdr:spPr>
        <a:xfrm>
          <a:off x="15266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109220</xdr:rowOff>
    </xdr:from>
    <xdr:ext cx="403225" cy="257175"/>
    <xdr:sp macro="" textlink="">
      <xdr:nvSpPr>
        <xdr:cNvPr id="558" name="n_2aveValue【学校施設】&#10;有形固定資産減価償却率">
          <a:extLst>
            <a:ext uri="{FF2B5EF4-FFF2-40B4-BE49-F238E27FC236}">
              <a16:creationId xmlns:a16="http://schemas.microsoft.com/office/drawing/2014/main" id="{00000000-0008-0000-0F00-00002E020000}"/>
            </a:ext>
          </a:extLst>
        </xdr:cNvPr>
        <xdr:cNvSpPr txBox="1"/>
      </xdr:nvSpPr>
      <xdr:spPr>
        <a:xfrm>
          <a:off x="14389735" y="10396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135255</xdr:rowOff>
    </xdr:from>
    <xdr:ext cx="403225" cy="257175"/>
    <xdr:sp macro="" textlink="">
      <xdr:nvSpPr>
        <xdr:cNvPr id="559" name="n_3aveValue【学校施設】&#10;有形固定資産減価償却率">
          <a:extLst>
            <a:ext uri="{FF2B5EF4-FFF2-40B4-BE49-F238E27FC236}">
              <a16:creationId xmlns:a16="http://schemas.microsoft.com/office/drawing/2014/main" id="{00000000-0008-0000-0F00-00002F020000}"/>
            </a:ext>
          </a:extLst>
        </xdr:cNvPr>
        <xdr:cNvSpPr txBox="1"/>
      </xdr:nvSpPr>
      <xdr:spPr>
        <a:xfrm>
          <a:off x="13500735" y="10422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104775</xdr:rowOff>
    </xdr:from>
    <xdr:ext cx="403225" cy="259080"/>
    <xdr:sp macro="" textlink="">
      <xdr:nvSpPr>
        <xdr:cNvPr id="560" name="n_4aveValue【学校施設】&#10;有形固定資産減価償却率">
          <a:extLst>
            <a:ext uri="{FF2B5EF4-FFF2-40B4-BE49-F238E27FC236}">
              <a16:creationId xmlns:a16="http://schemas.microsoft.com/office/drawing/2014/main" id="{00000000-0008-0000-0F00-000030020000}"/>
            </a:ext>
          </a:extLst>
        </xdr:cNvPr>
        <xdr:cNvSpPr txBox="1"/>
      </xdr:nvSpPr>
      <xdr:spPr>
        <a:xfrm>
          <a:off x="12611735" y="1039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65405</xdr:rowOff>
    </xdr:from>
    <xdr:ext cx="405130" cy="257175"/>
    <xdr:sp macro="" textlink="">
      <xdr:nvSpPr>
        <xdr:cNvPr id="561" name="n_1mainValue【学校施設】&#10;有形固定資産減価償却率">
          <a:extLst>
            <a:ext uri="{FF2B5EF4-FFF2-40B4-BE49-F238E27FC236}">
              <a16:creationId xmlns:a16="http://schemas.microsoft.com/office/drawing/2014/main" id="{00000000-0008-0000-0F00-000031020000}"/>
            </a:ext>
          </a:extLst>
        </xdr:cNvPr>
        <xdr:cNvSpPr txBox="1"/>
      </xdr:nvSpPr>
      <xdr:spPr>
        <a:xfrm>
          <a:off x="15266035" y="10009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31115</xdr:rowOff>
    </xdr:from>
    <xdr:ext cx="403225" cy="257175"/>
    <xdr:sp macro="" textlink="">
      <xdr:nvSpPr>
        <xdr:cNvPr id="562" name="n_2mainValue【学校施設】&#10;有形固定資産減価償却率">
          <a:extLst>
            <a:ext uri="{FF2B5EF4-FFF2-40B4-BE49-F238E27FC236}">
              <a16:creationId xmlns:a16="http://schemas.microsoft.com/office/drawing/2014/main" id="{00000000-0008-0000-0F00-000032020000}"/>
            </a:ext>
          </a:extLst>
        </xdr:cNvPr>
        <xdr:cNvSpPr txBox="1"/>
      </xdr:nvSpPr>
      <xdr:spPr>
        <a:xfrm>
          <a:off x="14389735" y="99752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23495</xdr:rowOff>
    </xdr:from>
    <xdr:ext cx="403225" cy="259080"/>
    <xdr:sp macro="" textlink="">
      <xdr:nvSpPr>
        <xdr:cNvPr id="563" name="n_3mainValue【学校施設】&#10;有形固定資産減価償却率">
          <a:extLst>
            <a:ext uri="{FF2B5EF4-FFF2-40B4-BE49-F238E27FC236}">
              <a16:creationId xmlns:a16="http://schemas.microsoft.com/office/drawing/2014/main" id="{00000000-0008-0000-0F00-000033020000}"/>
            </a:ext>
          </a:extLst>
        </xdr:cNvPr>
        <xdr:cNvSpPr txBox="1"/>
      </xdr:nvSpPr>
      <xdr:spPr>
        <a:xfrm>
          <a:off x="13500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151130</xdr:rowOff>
    </xdr:from>
    <xdr:ext cx="403225" cy="259080"/>
    <xdr:sp macro="" textlink="">
      <xdr:nvSpPr>
        <xdr:cNvPr id="564" name="n_4mainValue【学校施設】&#10;有形固定資産減価償却率">
          <a:extLst>
            <a:ext uri="{FF2B5EF4-FFF2-40B4-BE49-F238E27FC236}">
              <a16:creationId xmlns:a16="http://schemas.microsoft.com/office/drawing/2014/main" id="{00000000-0008-0000-0F00-000034020000}"/>
            </a:ext>
          </a:extLst>
        </xdr:cNvPr>
        <xdr:cNvSpPr txBox="1"/>
      </xdr:nvSpPr>
      <xdr:spPr>
        <a:xfrm>
          <a:off x="12611735" y="9923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161290</xdr:rowOff>
    </xdr:from>
    <xdr:to>
      <xdr:col>116</xdr:col>
      <xdr:colOff>62865</xdr:colOff>
      <xdr:row>64</xdr:row>
      <xdr:rowOff>37465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76249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41275</xdr:rowOff>
    </xdr:from>
    <xdr:ext cx="469900" cy="257175"/>
    <xdr:sp macro="" textlink="">
      <xdr:nvSpPr>
        <xdr:cNvPr id="590" name="【学校施設】&#10;一人当たり面積最小値テキスト">
          <a:extLst>
            <a:ext uri="{FF2B5EF4-FFF2-40B4-BE49-F238E27FC236}">
              <a16:creationId xmlns:a16="http://schemas.microsoft.com/office/drawing/2014/main" id="{00000000-0008-0000-0F00-00004E020000}"/>
            </a:ext>
          </a:extLst>
        </xdr:cNvPr>
        <xdr:cNvSpPr txBox="1"/>
      </xdr:nvSpPr>
      <xdr:spPr>
        <a:xfrm>
          <a:off x="22199600" y="110140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37465</xdr:rowOff>
    </xdr:from>
    <xdr:to>
      <xdr:col>116</xdr:col>
      <xdr:colOff>152400</xdr:colOff>
      <xdr:row>64</xdr:row>
      <xdr:rowOff>37465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101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107950</xdr:rowOff>
    </xdr:from>
    <xdr:ext cx="469900" cy="259080"/>
    <xdr:sp macro="" textlink="">
      <xdr:nvSpPr>
        <xdr:cNvPr id="592" name="【学校施設】&#10;一人当たり面積最大値テキスト">
          <a:extLst>
            <a:ext uri="{FF2B5EF4-FFF2-40B4-BE49-F238E27FC236}">
              <a16:creationId xmlns:a16="http://schemas.microsoft.com/office/drawing/2014/main" id="{00000000-0008-0000-0F00-000050020000}"/>
            </a:ext>
          </a:extLst>
        </xdr:cNvPr>
        <xdr:cNvSpPr txBox="1"/>
      </xdr:nvSpPr>
      <xdr:spPr>
        <a:xfrm>
          <a:off x="22199600" y="953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161290</xdr:rowOff>
    </xdr:from>
    <xdr:to>
      <xdr:col>116</xdr:col>
      <xdr:colOff>152400</xdr:colOff>
      <xdr:row>56</xdr:row>
      <xdr:rowOff>161290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76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134620</xdr:rowOff>
    </xdr:from>
    <xdr:ext cx="469900" cy="257175"/>
    <xdr:sp macro="" textlink="">
      <xdr:nvSpPr>
        <xdr:cNvPr id="594" name="【学校施設】&#10;一人当たり面積平均値テキスト">
          <a:extLst>
            <a:ext uri="{FF2B5EF4-FFF2-40B4-BE49-F238E27FC236}">
              <a16:creationId xmlns:a16="http://schemas.microsoft.com/office/drawing/2014/main" id="{00000000-0008-0000-0F00-000052020000}"/>
            </a:ext>
          </a:extLst>
        </xdr:cNvPr>
        <xdr:cNvSpPr txBox="1"/>
      </xdr:nvSpPr>
      <xdr:spPr>
        <a:xfrm>
          <a:off x="22199600" y="104216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111760</xdr:rowOff>
    </xdr:from>
    <xdr:to>
      <xdr:col>116</xdr:col>
      <xdr:colOff>114300</xdr:colOff>
      <xdr:row>62</xdr:row>
      <xdr:rowOff>41910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113665</xdr:rowOff>
    </xdr:from>
    <xdr:to>
      <xdr:col>112</xdr:col>
      <xdr:colOff>38100</xdr:colOff>
      <xdr:row>62</xdr:row>
      <xdr:rowOff>43815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113665</xdr:rowOff>
    </xdr:from>
    <xdr:to>
      <xdr:col>107</xdr:col>
      <xdr:colOff>101600</xdr:colOff>
      <xdr:row>62</xdr:row>
      <xdr:rowOff>43815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121285</xdr:rowOff>
    </xdr:from>
    <xdr:to>
      <xdr:col>102</xdr:col>
      <xdr:colOff>165100</xdr:colOff>
      <xdr:row>62</xdr:row>
      <xdr:rowOff>52070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xdr:rowOff>
    </xdr:from>
    <xdr:to>
      <xdr:col>98</xdr:col>
      <xdr:colOff>38100</xdr:colOff>
      <xdr:row>62</xdr:row>
      <xdr:rowOff>110490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154940</xdr:rowOff>
    </xdr:from>
    <xdr:to>
      <xdr:col>116</xdr:col>
      <xdr:colOff>114300</xdr:colOff>
      <xdr:row>63</xdr:row>
      <xdr:rowOff>84455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132715</xdr:rowOff>
    </xdr:from>
    <xdr:ext cx="469900" cy="257175"/>
    <xdr:sp macro="" textlink="">
      <xdr:nvSpPr>
        <xdr:cNvPr id="606" name="【学校施設】&#10;一人当たり面積該当値テキスト">
          <a:extLst>
            <a:ext uri="{FF2B5EF4-FFF2-40B4-BE49-F238E27FC236}">
              <a16:creationId xmlns:a16="http://schemas.microsoft.com/office/drawing/2014/main" id="{00000000-0008-0000-0F00-00005E020000}"/>
            </a:ext>
          </a:extLst>
        </xdr:cNvPr>
        <xdr:cNvSpPr txBox="1"/>
      </xdr:nvSpPr>
      <xdr:spPr>
        <a:xfrm>
          <a:off x="22199600" y="10762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161925</xdr:rowOff>
    </xdr:from>
    <xdr:to>
      <xdr:col>112</xdr:col>
      <xdr:colOff>38100</xdr:colOff>
      <xdr:row>63</xdr:row>
      <xdr:rowOff>92075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33655</xdr:rowOff>
    </xdr:from>
    <xdr:to>
      <xdr:col>116</xdr:col>
      <xdr:colOff>63500</xdr:colOff>
      <xdr:row>63</xdr:row>
      <xdr:rowOff>41275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8350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171450</xdr:rowOff>
    </xdr:from>
    <xdr:to>
      <xdr:col>107</xdr:col>
      <xdr:colOff>101600</xdr:colOff>
      <xdr:row>63</xdr:row>
      <xdr:rowOff>101600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41275</xdr:rowOff>
    </xdr:from>
    <xdr:to>
      <xdr:col>111</xdr:col>
      <xdr:colOff>177800</xdr:colOff>
      <xdr:row>63</xdr:row>
      <xdr:rowOff>50800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842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8890</xdr:rowOff>
    </xdr:from>
    <xdr:to>
      <xdr:col>102</xdr:col>
      <xdr:colOff>165100</xdr:colOff>
      <xdr:row>63</xdr:row>
      <xdr:rowOff>110490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50800</xdr:rowOff>
    </xdr:from>
    <xdr:to>
      <xdr:col>107</xdr:col>
      <xdr:colOff>50800</xdr:colOff>
      <xdr:row>63</xdr:row>
      <xdr:rowOff>59690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9545300" y="10852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59690</xdr:rowOff>
    </xdr:from>
    <xdr:to>
      <xdr:col>102</xdr:col>
      <xdr:colOff>114300</xdr:colOff>
      <xdr:row>63</xdr:row>
      <xdr:rowOff>68580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656300" y="10861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60325</xdr:rowOff>
    </xdr:from>
    <xdr:ext cx="469900" cy="259080"/>
    <xdr:sp macro="" textlink="">
      <xdr:nvSpPr>
        <xdr:cNvPr id="615" name="n_1aveValue【学校施設】&#10;一人当たり面積">
          <a:extLst>
            <a:ext uri="{FF2B5EF4-FFF2-40B4-BE49-F238E27FC236}">
              <a16:creationId xmlns:a16="http://schemas.microsoft.com/office/drawing/2014/main" id="{00000000-0008-0000-0F00-000067020000}"/>
            </a:ext>
          </a:extLst>
        </xdr:cNvPr>
        <xdr:cNvSpPr txBox="1"/>
      </xdr:nvSpPr>
      <xdr:spPr>
        <a:xfrm>
          <a:off x="21075650" y="10347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60325</xdr:rowOff>
    </xdr:from>
    <xdr:ext cx="467995" cy="259080"/>
    <xdr:sp macro="" textlink="">
      <xdr:nvSpPr>
        <xdr:cNvPr id="616" name="n_2aveValue【学校施設】&#10;一人当たり面積">
          <a:extLst>
            <a:ext uri="{FF2B5EF4-FFF2-40B4-BE49-F238E27FC236}">
              <a16:creationId xmlns:a16="http://schemas.microsoft.com/office/drawing/2014/main" id="{00000000-0008-0000-0F00-000068020000}"/>
            </a:ext>
          </a:extLst>
        </xdr:cNvPr>
        <xdr:cNvSpPr txBox="1"/>
      </xdr:nvSpPr>
      <xdr:spPr>
        <a:xfrm>
          <a:off x="20199350" y="10347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67945</xdr:rowOff>
    </xdr:from>
    <xdr:ext cx="467995" cy="258445"/>
    <xdr:sp macro="" textlink="">
      <xdr:nvSpPr>
        <xdr:cNvPr id="617" name="n_3aveValue【学校施設】&#10;一人当たり面積">
          <a:extLst>
            <a:ext uri="{FF2B5EF4-FFF2-40B4-BE49-F238E27FC236}">
              <a16:creationId xmlns:a16="http://schemas.microsoft.com/office/drawing/2014/main" id="{00000000-0008-0000-0F00-000069020000}"/>
            </a:ext>
          </a:extLst>
        </xdr:cNvPr>
        <xdr:cNvSpPr txBox="1"/>
      </xdr:nvSpPr>
      <xdr:spPr>
        <a:xfrm>
          <a:off x="19310350" y="103549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127000</xdr:rowOff>
    </xdr:from>
    <xdr:ext cx="467995" cy="259080"/>
    <xdr:sp macro="" textlink="">
      <xdr:nvSpPr>
        <xdr:cNvPr id="618" name="n_4aveValue【学校施設】&#10;一人当たり面積">
          <a:extLst>
            <a:ext uri="{FF2B5EF4-FFF2-40B4-BE49-F238E27FC236}">
              <a16:creationId xmlns:a16="http://schemas.microsoft.com/office/drawing/2014/main" id="{00000000-0008-0000-0F00-00006A020000}"/>
            </a:ext>
          </a:extLst>
        </xdr:cNvPr>
        <xdr:cNvSpPr txBox="1"/>
      </xdr:nvSpPr>
      <xdr:spPr>
        <a:xfrm>
          <a:off x="18421350" y="10414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83185</xdr:rowOff>
    </xdr:from>
    <xdr:ext cx="469900" cy="259080"/>
    <xdr:sp macro="" textlink="">
      <xdr:nvSpPr>
        <xdr:cNvPr id="619" name="n_1mainValue【学校施設】&#10;一人当たり面積">
          <a:extLst>
            <a:ext uri="{FF2B5EF4-FFF2-40B4-BE49-F238E27FC236}">
              <a16:creationId xmlns:a16="http://schemas.microsoft.com/office/drawing/2014/main" id="{00000000-0008-0000-0F00-00006B020000}"/>
            </a:ext>
          </a:extLst>
        </xdr:cNvPr>
        <xdr:cNvSpPr txBox="1"/>
      </xdr:nvSpPr>
      <xdr:spPr>
        <a:xfrm>
          <a:off x="2107565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92710</xdr:rowOff>
    </xdr:from>
    <xdr:ext cx="467995" cy="259080"/>
    <xdr:sp macro="" textlink="">
      <xdr:nvSpPr>
        <xdr:cNvPr id="620" name="n_2mainValue【学校施設】&#10;一人当たり面積">
          <a:extLst>
            <a:ext uri="{FF2B5EF4-FFF2-40B4-BE49-F238E27FC236}">
              <a16:creationId xmlns:a16="http://schemas.microsoft.com/office/drawing/2014/main" id="{00000000-0008-0000-0F00-00006C020000}"/>
            </a:ext>
          </a:extLst>
        </xdr:cNvPr>
        <xdr:cNvSpPr txBox="1"/>
      </xdr:nvSpPr>
      <xdr:spPr>
        <a:xfrm>
          <a:off x="20199350" y="1089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101600</xdr:rowOff>
    </xdr:from>
    <xdr:ext cx="467995" cy="259080"/>
    <xdr:sp macro="" textlink="">
      <xdr:nvSpPr>
        <xdr:cNvPr id="621" name="n_3mainValue【学校施設】&#10;一人当たり面積">
          <a:extLst>
            <a:ext uri="{FF2B5EF4-FFF2-40B4-BE49-F238E27FC236}">
              <a16:creationId xmlns:a16="http://schemas.microsoft.com/office/drawing/2014/main" id="{00000000-0008-0000-0F00-00006D020000}"/>
            </a:ext>
          </a:extLst>
        </xdr:cNvPr>
        <xdr:cNvSpPr txBox="1"/>
      </xdr:nvSpPr>
      <xdr:spPr>
        <a:xfrm>
          <a:off x="19310350" y="10902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110490</xdr:rowOff>
    </xdr:from>
    <xdr:ext cx="467995" cy="257175"/>
    <xdr:sp macro="" textlink="">
      <xdr:nvSpPr>
        <xdr:cNvPr id="622" name="n_4mainValue【学校施設】&#10;一人当たり面積">
          <a:extLst>
            <a:ext uri="{FF2B5EF4-FFF2-40B4-BE49-F238E27FC236}">
              <a16:creationId xmlns:a16="http://schemas.microsoft.com/office/drawing/2014/main" id="{00000000-0008-0000-0F00-00006E020000}"/>
            </a:ext>
          </a:extLst>
        </xdr:cNvPr>
        <xdr:cNvSpPr txBox="1"/>
      </xdr:nvSpPr>
      <xdr:spPr>
        <a:xfrm>
          <a:off x="18421350" y="10911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109</xdr:row>
      <xdr:rowOff>35560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5" y="1717738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5" name="【公民館】&#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340360" cy="259080"/>
    <xdr:sp macro="" textlink="">
      <xdr:nvSpPr>
        <xdr:cNvPr id="667" name="【公民館】&#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952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84455</xdr:rowOff>
    </xdr:from>
    <xdr:ext cx="405130" cy="259080"/>
    <xdr:sp macro="" textlink="">
      <xdr:nvSpPr>
        <xdr:cNvPr id="669" name="【公民館】&#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91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46355</xdr:rowOff>
    </xdr:from>
    <xdr:to>
      <xdr:col>81</xdr:col>
      <xdr:colOff>101600</xdr:colOff>
      <xdr:row>105</xdr:row>
      <xdr:rowOff>147955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10795</xdr:rowOff>
    </xdr:from>
    <xdr:to>
      <xdr:col>76</xdr:col>
      <xdr:colOff>165100</xdr:colOff>
      <xdr:row>105</xdr:row>
      <xdr:rowOff>112395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30480</xdr:rowOff>
    </xdr:from>
    <xdr:to>
      <xdr:col>72</xdr:col>
      <xdr:colOff>38100</xdr:colOff>
      <xdr:row>105</xdr:row>
      <xdr:rowOff>132080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46355</xdr:rowOff>
    </xdr:from>
    <xdr:to>
      <xdr:col>67</xdr:col>
      <xdr:colOff>101600</xdr:colOff>
      <xdr:row>106</xdr:row>
      <xdr:rowOff>147955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156210</xdr:rowOff>
    </xdr:from>
    <xdr:to>
      <xdr:col>85</xdr:col>
      <xdr:colOff>177800</xdr:colOff>
      <xdr:row>107</xdr:row>
      <xdr:rowOff>86360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134620</xdr:rowOff>
    </xdr:from>
    <xdr:ext cx="405130" cy="257175"/>
    <xdr:sp macro="" textlink="">
      <xdr:nvSpPr>
        <xdr:cNvPr id="681" name="【公民館】&#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8308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132080</xdr:rowOff>
    </xdr:from>
    <xdr:to>
      <xdr:col>81</xdr:col>
      <xdr:colOff>101600</xdr:colOff>
      <xdr:row>107</xdr:row>
      <xdr:rowOff>61595</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10795</xdr:rowOff>
    </xdr:from>
    <xdr:to>
      <xdr:col>85</xdr:col>
      <xdr:colOff>127000</xdr:colOff>
      <xdr:row>107</xdr:row>
      <xdr:rowOff>35560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481300" y="183559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10795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83184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92075</xdr:rowOff>
    </xdr:from>
    <xdr:to>
      <xdr:col>72</xdr:col>
      <xdr:colOff>38100</xdr:colOff>
      <xdr:row>107</xdr:row>
      <xdr:rowOff>22225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143510</xdr:rowOff>
    </xdr:from>
    <xdr:to>
      <xdr:col>76</xdr:col>
      <xdr:colOff>114300</xdr:colOff>
      <xdr:row>106</xdr:row>
      <xdr:rowOff>144780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8317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50165</xdr:rowOff>
    </xdr:from>
    <xdr:to>
      <xdr:col>67</xdr:col>
      <xdr:colOff>101600</xdr:colOff>
      <xdr:row>106</xdr:row>
      <xdr:rowOff>151765</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100965</xdr:rowOff>
    </xdr:from>
    <xdr:to>
      <xdr:col>71</xdr:col>
      <xdr:colOff>177800</xdr:colOff>
      <xdr:row>106</xdr:row>
      <xdr:rowOff>143510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814300" y="18274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164465</xdr:rowOff>
    </xdr:from>
    <xdr:ext cx="405130" cy="259080"/>
    <xdr:sp macro="" textlink="">
      <xdr:nvSpPr>
        <xdr:cNvPr id="690" name="n_1aveValue【公民館】&#10;有形固定資産減価償却率">
          <a:extLst>
            <a:ext uri="{FF2B5EF4-FFF2-40B4-BE49-F238E27FC236}">
              <a16:creationId xmlns:a16="http://schemas.microsoft.com/office/drawing/2014/main" id="{00000000-0008-0000-0F00-0000B2020000}"/>
            </a:ext>
          </a:extLst>
        </xdr:cNvPr>
        <xdr:cNvSpPr txBox="1"/>
      </xdr:nvSpPr>
      <xdr:spPr>
        <a:xfrm>
          <a:off x="15266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128905</xdr:rowOff>
    </xdr:from>
    <xdr:ext cx="403225" cy="259080"/>
    <xdr:sp macro="" textlink="">
      <xdr:nvSpPr>
        <xdr:cNvPr id="691" name="n_2aveValue【公民館】&#10;有形固定資産減価償却率">
          <a:extLst>
            <a:ext uri="{FF2B5EF4-FFF2-40B4-BE49-F238E27FC236}">
              <a16:creationId xmlns:a16="http://schemas.microsoft.com/office/drawing/2014/main" id="{00000000-0008-0000-0F00-0000B3020000}"/>
            </a:ext>
          </a:extLst>
        </xdr:cNvPr>
        <xdr:cNvSpPr txBox="1"/>
      </xdr:nvSpPr>
      <xdr:spPr>
        <a:xfrm>
          <a:off x="14389735" y="17788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148590</xdr:rowOff>
    </xdr:from>
    <xdr:ext cx="403225" cy="259080"/>
    <xdr:sp macro="" textlink="">
      <xdr:nvSpPr>
        <xdr:cNvPr id="692" name="n_3aveValue【公民館】&#10;有形固定資産減価償却率">
          <a:extLst>
            <a:ext uri="{FF2B5EF4-FFF2-40B4-BE49-F238E27FC236}">
              <a16:creationId xmlns:a16="http://schemas.microsoft.com/office/drawing/2014/main" id="{00000000-0008-0000-0F00-0000B4020000}"/>
            </a:ext>
          </a:extLst>
        </xdr:cNvPr>
        <xdr:cNvSpPr txBox="1"/>
      </xdr:nvSpPr>
      <xdr:spPr>
        <a:xfrm>
          <a:off x="13500735" y="1780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164465</xdr:rowOff>
    </xdr:from>
    <xdr:ext cx="403225" cy="259080"/>
    <xdr:sp macro="" textlink="">
      <xdr:nvSpPr>
        <xdr:cNvPr id="693" name="n_4aveValue【公民館】&#10;有形固定資産減価償却率">
          <a:extLst>
            <a:ext uri="{FF2B5EF4-FFF2-40B4-BE49-F238E27FC236}">
              <a16:creationId xmlns:a16="http://schemas.microsoft.com/office/drawing/2014/main" id="{00000000-0008-0000-0F00-0000B5020000}"/>
            </a:ext>
          </a:extLst>
        </xdr:cNvPr>
        <xdr:cNvSpPr txBox="1"/>
      </xdr:nvSpPr>
      <xdr:spPr>
        <a:xfrm>
          <a:off x="12611735" y="17995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52705</xdr:rowOff>
    </xdr:from>
    <xdr:ext cx="405130" cy="257175"/>
    <xdr:sp macro="" textlink="">
      <xdr:nvSpPr>
        <xdr:cNvPr id="694" name="n_1mainValue【公民館】&#10;有形固定資産減価償却率">
          <a:extLst>
            <a:ext uri="{FF2B5EF4-FFF2-40B4-BE49-F238E27FC236}">
              <a16:creationId xmlns:a16="http://schemas.microsoft.com/office/drawing/2014/main" id="{00000000-0008-0000-0F00-0000B6020000}"/>
            </a:ext>
          </a:extLst>
        </xdr:cNvPr>
        <xdr:cNvSpPr txBox="1"/>
      </xdr:nvSpPr>
      <xdr:spPr>
        <a:xfrm>
          <a:off x="15266035" y="18397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15240</xdr:rowOff>
    </xdr:from>
    <xdr:ext cx="403225" cy="259080"/>
    <xdr:sp macro="" textlink="">
      <xdr:nvSpPr>
        <xdr:cNvPr id="695" name="n_2mainValue【公民館】&#10;有形固定資産減価償却率">
          <a:extLst>
            <a:ext uri="{FF2B5EF4-FFF2-40B4-BE49-F238E27FC236}">
              <a16:creationId xmlns:a16="http://schemas.microsoft.com/office/drawing/2014/main" id="{00000000-0008-0000-0F00-0000B7020000}"/>
            </a:ext>
          </a:extLst>
        </xdr:cNvPr>
        <xdr:cNvSpPr txBox="1"/>
      </xdr:nvSpPr>
      <xdr:spPr>
        <a:xfrm>
          <a:off x="14389735" y="18360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13335</xdr:rowOff>
    </xdr:from>
    <xdr:ext cx="403225" cy="259080"/>
    <xdr:sp macro="" textlink="">
      <xdr:nvSpPr>
        <xdr:cNvPr id="696" name="n_3mainValue【公民館】&#10;有形固定資産減価償却率">
          <a:extLst>
            <a:ext uri="{FF2B5EF4-FFF2-40B4-BE49-F238E27FC236}">
              <a16:creationId xmlns:a16="http://schemas.microsoft.com/office/drawing/2014/main" id="{00000000-0008-0000-0F00-0000B8020000}"/>
            </a:ext>
          </a:extLst>
        </xdr:cNvPr>
        <xdr:cNvSpPr txBox="1"/>
      </xdr:nvSpPr>
      <xdr:spPr>
        <a:xfrm>
          <a:off x="13500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143510</xdr:rowOff>
    </xdr:from>
    <xdr:ext cx="403225" cy="257175"/>
    <xdr:sp macro="" textlink="">
      <xdr:nvSpPr>
        <xdr:cNvPr id="697" name="n_4mainValue【公民館】&#10;有形固定資産減価償却率">
          <a:extLst>
            <a:ext uri="{FF2B5EF4-FFF2-40B4-BE49-F238E27FC236}">
              <a16:creationId xmlns:a16="http://schemas.microsoft.com/office/drawing/2014/main" id="{00000000-0008-0000-0F00-0000B9020000}"/>
            </a:ext>
          </a:extLst>
        </xdr:cNvPr>
        <xdr:cNvSpPr txBox="1"/>
      </xdr:nvSpPr>
      <xdr:spPr>
        <a:xfrm>
          <a:off x="12611735" y="18317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F00-0000D0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7175"/>
    <xdr:sp macro="" textlink="">
      <xdr:nvSpPr>
        <xdr:cNvPr id="722" name="【公民館】&#10;一人当たり面積最小値テキスト">
          <a:extLst>
            <a:ext uri="{FF2B5EF4-FFF2-40B4-BE49-F238E27FC236}">
              <a16:creationId xmlns:a16="http://schemas.microsoft.com/office/drawing/2014/main" id="{00000000-0008-0000-0F00-0000D2020000}"/>
            </a:ext>
          </a:extLst>
        </xdr:cNvPr>
        <xdr:cNvSpPr txBox="1"/>
      </xdr:nvSpPr>
      <xdr:spPr>
        <a:xfrm>
          <a:off x="22199600" y="18662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724" name="【公民館】&#10;一人当たり面積最大値テキスト">
          <a:extLst>
            <a:ext uri="{FF2B5EF4-FFF2-40B4-BE49-F238E27FC236}">
              <a16:creationId xmlns:a16="http://schemas.microsoft.com/office/drawing/2014/main" id="{00000000-0008-0000-0F00-0000D402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128270</xdr:rowOff>
    </xdr:from>
    <xdr:ext cx="469900" cy="259080"/>
    <xdr:sp macro="" textlink="">
      <xdr:nvSpPr>
        <xdr:cNvPr id="726" name="【公民館】&#10;一人当たり面積平均値テキスト">
          <a:extLst>
            <a:ext uri="{FF2B5EF4-FFF2-40B4-BE49-F238E27FC236}">
              <a16:creationId xmlns:a16="http://schemas.microsoft.com/office/drawing/2014/main" id="{00000000-0008-0000-0F00-0000D6020000}"/>
            </a:ext>
          </a:extLst>
        </xdr:cNvPr>
        <xdr:cNvSpPr txBox="1"/>
      </xdr:nvSpPr>
      <xdr:spPr>
        <a:xfrm>
          <a:off x="22199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105410</xdr:rowOff>
    </xdr:from>
    <xdr:to>
      <xdr:col>116</xdr:col>
      <xdr:colOff>114300</xdr:colOff>
      <xdr:row>107</xdr:row>
      <xdr:rowOff>35560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123190</xdr:rowOff>
    </xdr:from>
    <xdr:to>
      <xdr:col>107</xdr:col>
      <xdr:colOff>101600</xdr:colOff>
      <xdr:row>107</xdr:row>
      <xdr:rowOff>53340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124460</xdr:rowOff>
    </xdr:from>
    <xdr:to>
      <xdr:col>102</xdr:col>
      <xdr:colOff>165100</xdr:colOff>
      <xdr:row>107</xdr:row>
      <xdr:rowOff>54610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8605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157480</xdr:rowOff>
    </xdr:from>
    <xdr:to>
      <xdr:col>116</xdr:col>
      <xdr:colOff>114300</xdr:colOff>
      <xdr:row>107</xdr:row>
      <xdr:rowOff>87630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135890</xdr:rowOff>
    </xdr:from>
    <xdr:ext cx="469900" cy="259080"/>
    <xdr:sp macro="" textlink="">
      <xdr:nvSpPr>
        <xdr:cNvPr id="738" name="【公民館】&#10;一人当たり面積該当値テキスト">
          <a:extLst>
            <a:ext uri="{FF2B5EF4-FFF2-40B4-BE49-F238E27FC236}">
              <a16:creationId xmlns:a16="http://schemas.microsoft.com/office/drawing/2014/main" id="{00000000-0008-0000-0F00-0000E2020000}"/>
            </a:ext>
          </a:extLst>
        </xdr:cNvPr>
        <xdr:cNvSpPr txBox="1"/>
      </xdr:nvSpPr>
      <xdr:spPr>
        <a:xfrm>
          <a:off x="22199600" y="1830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160020</xdr:rowOff>
    </xdr:from>
    <xdr:to>
      <xdr:col>112</xdr:col>
      <xdr:colOff>38100</xdr:colOff>
      <xdr:row>107</xdr:row>
      <xdr:rowOff>90170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36830</xdr:rowOff>
    </xdr:from>
    <xdr:to>
      <xdr:col>116</xdr:col>
      <xdr:colOff>63500</xdr:colOff>
      <xdr:row>107</xdr:row>
      <xdr:rowOff>39370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83819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165100</xdr:rowOff>
    </xdr:from>
    <xdr:to>
      <xdr:col>107</xdr:col>
      <xdr:colOff>101600</xdr:colOff>
      <xdr:row>107</xdr:row>
      <xdr:rowOff>95250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39370</xdr:rowOff>
    </xdr:from>
    <xdr:to>
      <xdr:col>111</xdr:col>
      <xdr:colOff>177800</xdr:colOff>
      <xdr:row>107</xdr:row>
      <xdr:rowOff>44450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83845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168910</xdr:rowOff>
    </xdr:from>
    <xdr:to>
      <xdr:col>102</xdr:col>
      <xdr:colOff>165100</xdr:colOff>
      <xdr:row>107</xdr:row>
      <xdr:rowOff>99060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9494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44450</xdr:rowOff>
    </xdr:from>
    <xdr:to>
      <xdr:col>107</xdr:col>
      <xdr:colOff>50800</xdr:colOff>
      <xdr:row>107</xdr:row>
      <xdr:rowOff>48260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9545300" y="18389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xdr:rowOff>
    </xdr:from>
    <xdr:to>
      <xdr:col>98</xdr:col>
      <xdr:colOff>38100</xdr:colOff>
      <xdr:row>107</xdr:row>
      <xdr:rowOff>104140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8605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48260</xdr:rowOff>
    </xdr:from>
    <xdr:to>
      <xdr:col>102</xdr:col>
      <xdr:colOff>114300</xdr:colOff>
      <xdr:row>107</xdr:row>
      <xdr:rowOff>53340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8656300" y="18393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59690</xdr:rowOff>
    </xdr:from>
    <xdr:ext cx="469900" cy="259080"/>
    <xdr:sp macro="" textlink="">
      <xdr:nvSpPr>
        <xdr:cNvPr id="747" name="n_1aveValue【公民館】&#10;一人当たり面積">
          <a:extLst>
            <a:ext uri="{FF2B5EF4-FFF2-40B4-BE49-F238E27FC236}">
              <a16:creationId xmlns:a16="http://schemas.microsoft.com/office/drawing/2014/main" id="{00000000-0008-0000-0F00-0000EB020000}"/>
            </a:ext>
          </a:extLst>
        </xdr:cNvPr>
        <xdr:cNvSpPr txBox="1"/>
      </xdr:nvSpPr>
      <xdr:spPr>
        <a:xfrm>
          <a:off x="21075650" y="1806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69850</xdr:rowOff>
    </xdr:from>
    <xdr:ext cx="467995" cy="259080"/>
    <xdr:sp macro="" textlink="">
      <xdr:nvSpPr>
        <xdr:cNvPr id="748" name="n_2aveValue【公民館】&#10;一人当たり面積">
          <a:extLst>
            <a:ext uri="{FF2B5EF4-FFF2-40B4-BE49-F238E27FC236}">
              <a16:creationId xmlns:a16="http://schemas.microsoft.com/office/drawing/2014/main" id="{00000000-0008-0000-0F00-0000EC020000}"/>
            </a:ext>
          </a:extLst>
        </xdr:cNvPr>
        <xdr:cNvSpPr txBox="1"/>
      </xdr:nvSpPr>
      <xdr:spPr>
        <a:xfrm>
          <a:off x="20199350" y="18072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71120</xdr:rowOff>
    </xdr:from>
    <xdr:ext cx="467995" cy="259080"/>
    <xdr:sp macro="" textlink="">
      <xdr:nvSpPr>
        <xdr:cNvPr id="749" name="n_3aveValue【公民館】&#10;一人当たり面積">
          <a:extLst>
            <a:ext uri="{FF2B5EF4-FFF2-40B4-BE49-F238E27FC236}">
              <a16:creationId xmlns:a16="http://schemas.microsoft.com/office/drawing/2014/main" id="{00000000-0008-0000-0F00-0000ED020000}"/>
            </a:ext>
          </a:extLst>
        </xdr:cNvPr>
        <xdr:cNvSpPr txBox="1"/>
      </xdr:nvSpPr>
      <xdr:spPr>
        <a:xfrm>
          <a:off x="19310350" y="1807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104140</xdr:rowOff>
    </xdr:from>
    <xdr:ext cx="467995" cy="259080"/>
    <xdr:sp macro="" textlink="">
      <xdr:nvSpPr>
        <xdr:cNvPr id="750" name="n_4aveValue【公民館】&#10;一人当たり面積">
          <a:extLst>
            <a:ext uri="{FF2B5EF4-FFF2-40B4-BE49-F238E27FC236}">
              <a16:creationId xmlns:a16="http://schemas.microsoft.com/office/drawing/2014/main" id="{00000000-0008-0000-0F00-0000EE020000}"/>
            </a:ext>
          </a:extLst>
        </xdr:cNvPr>
        <xdr:cNvSpPr txBox="1"/>
      </xdr:nvSpPr>
      <xdr:spPr>
        <a:xfrm>
          <a:off x="18421350" y="1844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81280</xdr:rowOff>
    </xdr:from>
    <xdr:ext cx="469900" cy="259080"/>
    <xdr:sp macro="" textlink="">
      <xdr:nvSpPr>
        <xdr:cNvPr id="751" name="n_1mainValue【公民館】&#10;一人当たり面積">
          <a:extLst>
            <a:ext uri="{FF2B5EF4-FFF2-40B4-BE49-F238E27FC236}">
              <a16:creationId xmlns:a16="http://schemas.microsoft.com/office/drawing/2014/main" id="{00000000-0008-0000-0F00-0000EF020000}"/>
            </a:ext>
          </a:extLst>
        </xdr:cNvPr>
        <xdr:cNvSpPr txBox="1"/>
      </xdr:nvSpPr>
      <xdr:spPr>
        <a:xfrm>
          <a:off x="21075650" y="184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86360</xdr:rowOff>
    </xdr:from>
    <xdr:ext cx="467995" cy="257175"/>
    <xdr:sp macro="" textlink="">
      <xdr:nvSpPr>
        <xdr:cNvPr id="752" name="n_2mainValue【公民館】&#10;一人当たり面積">
          <a:extLst>
            <a:ext uri="{FF2B5EF4-FFF2-40B4-BE49-F238E27FC236}">
              <a16:creationId xmlns:a16="http://schemas.microsoft.com/office/drawing/2014/main" id="{00000000-0008-0000-0F00-0000F0020000}"/>
            </a:ext>
          </a:extLst>
        </xdr:cNvPr>
        <xdr:cNvSpPr txBox="1"/>
      </xdr:nvSpPr>
      <xdr:spPr>
        <a:xfrm>
          <a:off x="20199350" y="1843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90170</xdr:rowOff>
    </xdr:from>
    <xdr:ext cx="467995" cy="259080"/>
    <xdr:sp macro="" textlink="">
      <xdr:nvSpPr>
        <xdr:cNvPr id="753" name="n_3mainValue【公民館】&#10;一人当たり面積">
          <a:extLst>
            <a:ext uri="{FF2B5EF4-FFF2-40B4-BE49-F238E27FC236}">
              <a16:creationId xmlns:a16="http://schemas.microsoft.com/office/drawing/2014/main" id="{00000000-0008-0000-0F00-0000F1020000}"/>
            </a:ext>
          </a:extLst>
        </xdr:cNvPr>
        <xdr:cNvSpPr txBox="1"/>
      </xdr:nvSpPr>
      <xdr:spPr>
        <a:xfrm>
          <a:off x="19310350" y="18435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120650</xdr:rowOff>
    </xdr:from>
    <xdr:ext cx="467995" cy="257175"/>
    <xdr:sp macro="" textlink="">
      <xdr:nvSpPr>
        <xdr:cNvPr id="754" name="n_4mainValue【公民館】&#10;一人当たり面積">
          <a:extLst>
            <a:ext uri="{FF2B5EF4-FFF2-40B4-BE49-F238E27FC236}">
              <a16:creationId xmlns:a16="http://schemas.microsoft.com/office/drawing/2014/main" id="{00000000-0008-0000-0F00-0000F2020000}"/>
            </a:ext>
          </a:extLst>
        </xdr:cNvPr>
        <xdr:cNvSpPr txBox="1"/>
      </xdr:nvSpPr>
      <xdr:spPr>
        <a:xfrm>
          <a:off x="18421350" y="1812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類似団体と比較して特に有形固定資産減価償却率が高くなっている施設は、公民館であり、特に低くなっている施設は、認定こども園・幼稚園・保育所である。</a:t>
          </a:r>
        </a:p>
        <a:p>
          <a:r>
            <a:rPr lang="ja-JP" altLang="en-US" sz="1300">
              <a:latin typeface="ＭＳ Ｐゴシック"/>
              <a:ea typeface="ＭＳ Ｐゴシック"/>
            </a:rPr>
            <a:t>認定こども園・幼稚園・保育所については、平成30年度に策定した個別施設計画に基づく認定こども園の建設（令和３年度）に伴い施設の集約化・複合化を行ったことにより数値が改善されている。</a:t>
          </a:r>
        </a:p>
        <a:p>
          <a:r>
            <a:rPr lang="ja-JP" altLang="en-US" sz="1300">
              <a:latin typeface="ＭＳ Ｐゴシック"/>
              <a:ea typeface="ＭＳ Ｐゴシック"/>
            </a:rPr>
            <a:t>また、道路、橋梁・トンネルについては、計画的な維持・補修によって長寿命化を図るなど、老朽化対策に取り組んでいる。</a:t>
          </a:r>
          <a:endParaRPr kumimoji="1" lang="ja-JP" altLang="en-US" sz="130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兵庫県上郡町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13,913
13,646
150.26
8,656,661
8,422,312
233,202
5,139,336
8,769,572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108.2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166370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02605"/>
          <a:ext cx="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405130" cy="257175"/>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19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63500</xdr:rowOff>
    </xdr:from>
    <xdr:ext cx="405130" cy="257175"/>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37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0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145415</xdr:rowOff>
    </xdr:from>
    <xdr:to>
      <xdr:col>6</xdr:col>
      <xdr:colOff>38100</xdr:colOff>
      <xdr:row>36</xdr:row>
      <xdr:rowOff>75565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79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100965</xdr:rowOff>
    </xdr:from>
    <xdr:ext cx="405130" cy="257175"/>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673600" y="6787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40</xdr:row>
      <xdr:rowOff>1905</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797300" y="68122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857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125730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908300" y="67646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78105</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2019300" y="6751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137795</xdr:rowOff>
    </xdr:from>
    <xdr:to>
      <xdr:col>6</xdr:col>
      <xdr:colOff>38100</xdr:colOff>
      <xdr:row>39</xdr:row>
      <xdr:rowOff>67945</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7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17780</xdr:rowOff>
    </xdr:from>
    <xdr:to>
      <xdr:col>10</xdr:col>
      <xdr:colOff>114300</xdr:colOff>
      <xdr:row>39</xdr:row>
      <xdr:rowOff>64770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130300" y="67043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105410</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59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95885</xdr:rowOff>
    </xdr:from>
    <xdr:ext cx="403225" cy="25908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5925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93980</xdr:rowOff>
    </xdr:from>
    <xdr:ext cx="403225" cy="259080"/>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5923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92075</xdr:rowOff>
    </xdr:from>
    <xdr:ext cx="403225" cy="259080"/>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927735" y="5921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167640</xdr:rowOff>
    </xdr:from>
    <xdr:ext cx="405130" cy="257175"/>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582035" y="6854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120650</xdr:rowOff>
    </xdr:from>
    <xdr:ext cx="403225" cy="257175"/>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705735" y="6807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106680</xdr:rowOff>
    </xdr:from>
    <xdr:ext cx="403225" cy="259080"/>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816735" y="6793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59055</xdr:rowOff>
    </xdr:from>
    <xdr:ext cx="403225" cy="259080"/>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927735" y="674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4" name="テキスト ボックス 113">
          <a:extLst>
            <a:ext uri="{FF2B5EF4-FFF2-40B4-BE49-F238E27FC236}">
              <a16:creationId xmlns:a16="http://schemas.microsoft.com/office/drawing/2014/main" id="{00000000-0008-0000-1000-000072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10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50165</xdr:rowOff>
    </xdr:from>
    <xdr:to>
      <xdr:col>54</xdr:col>
      <xdr:colOff>189865</xdr:colOff>
      <xdr:row>42</xdr:row>
      <xdr:rowOff>56515</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flipV="1">
          <a:off x="10476865" y="587946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60325</xdr:rowOff>
    </xdr:from>
    <xdr:ext cx="469900" cy="259080"/>
    <xdr:sp macro="" textlink="">
      <xdr:nvSpPr>
        <xdr:cNvPr id="117" name="【図書館】&#10;一人当たり面積最小値テキスト">
          <a:extLst>
            <a:ext uri="{FF2B5EF4-FFF2-40B4-BE49-F238E27FC236}">
              <a16:creationId xmlns:a16="http://schemas.microsoft.com/office/drawing/2014/main" id="{00000000-0008-0000-1000-000075000000}"/>
            </a:ext>
          </a:extLst>
        </xdr:cNvPr>
        <xdr:cNvSpPr txBox="1"/>
      </xdr:nvSpPr>
      <xdr:spPr>
        <a:xfrm>
          <a:off x="10515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56515</xdr:rowOff>
    </xdr:from>
    <xdr:to>
      <xdr:col>55</xdr:col>
      <xdr:colOff>88900</xdr:colOff>
      <xdr:row>42</xdr:row>
      <xdr:rowOff>56515</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10388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168275</xdr:rowOff>
    </xdr:from>
    <xdr:ext cx="469900" cy="257175"/>
    <xdr:sp macro="" textlink="">
      <xdr:nvSpPr>
        <xdr:cNvPr id="119" name="【図書館】&#10;一人当たり面積最大値テキスト">
          <a:extLst>
            <a:ext uri="{FF2B5EF4-FFF2-40B4-BE49-F238E27FC236}">
              <a16:creationId xmlns:a16="http://schemas.microsoft.com/office/drawing/2014/main" id="{00000000-0008-0000-1000-000077000000}"/>
            </a:ext>
          </a:extLst>
        </xdr:cNvPr>
        <xdr:cNvSpPr txBox="1"/>
      </xdr:nvSpPr>
      <xdr:spPr>
        <a:xfrm>
          <a:off x="10515600" y="5654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50165</xdr:rowOff>
    </xdr:from>
    <xdr:to>
      <xdr:col>55</xdr:col>
      <xdr:colOff>88900</xdr:colOff>
      <xdr:row>34</xdr:row>
      <xdr:rowOff>50165</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10388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71120</xdr:rowOff>
    </xdr:from>
    <xdr:ext cx="469900" cy="259080"/>
    <xdr:sp macro="" textlink="">
      <xdr:nvSpPr>
        <xdr:cNvPr id="121" name="【図書館】&#10;一人当たり面積平均値テキスト">
          <a:extLst>
            <a:ext uri="{FF2B5EF4-FFF2-40B4-BE49-F238E27FC236}">
              <a16:creationId xmlns:a16="http://schemas.microsoft.com/office/drawing/2014/main" id="{00000000-0008-0000-1000-000079000000}"/>
            </a:ext>
          </a:extLst>
        </xdr:cNvPr>
        <xdr:cNvSpPr txBox="1"/>
      </xdr:nvSpPr>
      <xdr:spPr>
        <a:xfrm>
          <a:off x="10515600" y="6757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52070</xdr:rowOff>
    </xdr:from>
    <xdr:to>
      <xdr:col>50</xdr:col>
      <xdr:colOff>165100</xdr:colOff>
      <xdr:row>40</xdr:row>
      <xdr:rowOff>153035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9588500" y="691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61595</xdr:rowOff>
    </xdr:from>
    <xdr:to>
      <xdr:col>46</xdr:col>
      <xdr:colOff>38100</xdr:colOff>
      <xdr:row>40</xdr:row>
      <xdr:rowOff>163195</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8699500" y="69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87630</xdr:rowOff>
    </xdr:from>
    <xdr:to>
      <xdr:col>41</xdr:col>
      <xdr:colOff>101600</xdr:colOff>
      <xdr:row>41</xdr:row>
      <xdr:rowOff>17780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78105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100330</xdr:rowOff>
    </xdr:from>
    <xdr:to>
      <xdr:col>36</xdr:col>
      <xdr:colOff>165100</xdr:colOff>
      <xdr:row>41</xdr:row>
      <xdr:rowOff>30480</xdr:rowOff>
    </xdr:to>
    <xdr:sp macro="" textlink="">
      <xdr:nvSpPr>
        <xdr:cNvPr id="126" name="フローチャート: 判断 125">
          <a:extLst>
            <a:ext uri="{FF2B5EF4-FFF2-40B4-BE49-F238E27FC236}">
              <a16:creationId xmlns:a16="http://schemas.microsoft.com/office/drawing/2014/main" id="{00000000-0008-0000-1000-00007E000000}"/>
            </a:ext>
          </a:extLst>
        </xdr:cNvPr>
        <xdr:cNvSpPr/>
      </xdr:nvSpPr>
      <xdr:spPr>
        <a:xfrm>
          <a:off x="69215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42</xdr:row>
      <xdr:rowOff>6350</xdr:rowOff>
    </xdr:from>
    <xdr:to>
      <xdr:col>55</xdr:col>
      <xdr:colOff>50800</xdr:colOff>
      <xdr:row>42</xdr:row>
      <xdr:rowOff>107315</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10426700" y="720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92075</xdr:rowOff>
    </xdr:from>
    <xdr:ext cx="469900" cy="259080"/>
    <xdr:sp macro="" textlink="">
      <xdr:nvSpPr>
        <xdr:cNvPr id="133" name="【図書館】&#10;一人当たり面積該当値テキスト">
          <a:extLst>
            <a:ext uri="{FF2B5EF4-FFF2-40B4-BE49-F238E27FC236}">
              <a16:creationId xmlns:a16="http://schemas.microsoft.com/office/drawing/2014/main" id="{00000000-0008-0000-1000-000085000000}"/>
            </a:ext>
          </a:extLst>
        </xdr:cNvPr>
        <xdr:cNvSpPr txBox="1"/>
      </xdr:nvSpPr>
      <xdr:spPr>
        <a:xfrm>
          <a:off x="10515600" y="712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42</xdr:row>
      <xdr:rowOff>6350</xdr:rowOff>
    </xdr:from>
    <xdr:to>
      <xdr:col>50</xdr:col>
      <xdr:colOff>165100</xdr:colOff>
      <xdr:row>42</xdr:row>
      <xdr:rowOff>107315</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9588500" y="720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56515</xdr:rowOff>
    </xdr:from>
    <xdr:to>
      <xdr:col>55</xdr:col>
      <xdr:colOff>0</xdr:colOff>
      <xdr:row>42</xdr:row>
      <xdr:rowOff>56515</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9639300" y="72574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8890</xdr:rowOff>
    </xdr:from>
    <xdr:to>
      <xdr:col>46</xdr:col>
      <xdr:colOff>38100</xdr:colOff>
      <xdr:row>42</xdr:row>
      <xdr:rowOff>110490</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86995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56515</xdr:rowOff>
    </xdr:from>
    <xdr:to>
      <xdr:col>50</xdr:col>
      <xdr:colOff>114300</xdr:colOff>
      <xdr:row>42</xdr:row>
      <xdr:rowOff>59690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flipV="1">
          <a:off x="8750300" y="7257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8890</xdr:rowOff>
    </xdr:from>
    <xdr:to>
      <xdr:col>41</xdr:col>
      <xdr:colOff>101600</xdr:colOff>
      <xdr:row>42</xdr:row>
      <xdr:rowOff>110490</xdr:rowOff>
    </xdr:to>
    <xdr:sp macro="" textlink="">
      <xdr:nvSpPr>
        <xdr:cNvPr id="138" name="楕円 137">
          <a:extLst>
            <a:ext uri="{FF2B5EF4-FFF2-40B4-BE49-F238E27FC236}">
              <a16:creationId xmlns:a16="http://schemas.microsoft.com/office/drawing/2014/main" id="{00000000-0008-0000-1000-00008A000000}"/>
            </a:ext>
          </a:extLst>
        </xdr:cNvPr>
        <xdr:cNvSpPr/>
      </xdr:nvSpPr>
      <xdr:spPr>
        <a:xfrm>
          <a:off x="78105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59690</xdr:rowOff>
    </xdr:from>
    <xdr:to>
      <xdr:col>45</xdr:col>
      <xdr:colOff>177800</xdr:colOff>
      <xdr:row>42</xdr:row>
      <xdr:rowOff>59690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7861300" y="7260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8890</xdr:rowOff>
    </xdr:from>
    <xdr:to>
      <xdr:col>36</xdr:col>
      <xdr:colOff>165100</xdr:colOff>
      <xdr:row>42</xdr:row>
      <xdr:rowOff>110490</xdr:rowOff>
    </xdr:to>
    <xdr:sp macro="" textlink="">
      <xdr:nvSpPr>
        <xdr:cNvPr id="140" name="楕円 139">
          <a:extLst>
            <a:ext uri="{FF2B5EF4-FFF2-40B4-BE49-F238E27FC236}">
              <a16:creationId xmlns:a16="http://schemas.microsoft.com/office/drawing/2014/main" id="{00000000-0008-0000-1000-00008C000000}"/>
            </a:ext>
          </a:extLst>
        </xdr:cNvPr>
        <xdr:cNvSpPr/>
      </xdr:nvSpPr>
      <xdr:spPr>
        <a:xfrm>
          <a:off x="69215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59690</xdr:rowOff>
    </xdr:from>
    <xdr:to>
      <xdr:col>41</xdr:col>
      <xdr:colOff>50800</xdr:colOff>
      <xdr:row>42</xdr:row>
      <xdr:rowOff>59690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6972300" y="7260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169545</xdr:rowOff>
    </xdr:from>
    <xdr:ext cx="469900" cy="257175"/>
    <xdr:sp macro="" textlink="">
      <xdr:nvSpPr>
        <xdr:cNvPr id="142" name="n_1aveValue【図書館】&#10;一人当たり面積">
          <a:extLst>
            <a:ext uri="{FF2B5EF4-FFF2-40B4-BE49-F238E27FC236}">
              <a16:creationId xmlns:a16="http://schemas.microsoft.com/office/drawing/2014/main" id="{00000000-0008-0000-1000-00008E000000}"/>
            </a:ext>
          </a:extLst>
        </xdr:cNvPr>
        <xdr:cNvSpPr txBox="1"/>
      </xdr:nvSpPr>
      <xdr:spPr>
        <a:xfrm>
          <a:off x="9391650" y="6684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8255</xdr:rowOff>
    </xdr:from>
    <xdr:ext cx="467995" cy="257175"/>
    <xdr:sp macro="" textlink="">
      <xdr:nvSpPr>
        <xdr:cNvPr id="143" name="n_2aveValue【図書館】&#10;一人当たり面積">
          <a:extLst>
            <a:ext uri="{FF2B5EF4-FFF2-40B4-BE49-F238E27FC236}">
              <a16:creationId xmlns:a16="http://schemas.microsoft.com/office/drawing/2014/main" id="{00000000-0008-0000-1000-00008F000000}"/>
            </a:ext>
          </a:extLst>
        </xdr:cNvPr>
        <xdr:cNvSpPr txBox="1"/>
      </xdr:nvSpPr>
      <xdr:spPr>
        <a:xfrm>
          <a:off x="8515350" y="6694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34290</xdr:rowOff>
    </xdr:from>
    <xdr:ext cx="467995" cy="259080"/>
    <xdr:sp macro="" textlink="">
      <xdr:nvSpPr>
        <xdr:cNvPr id="144" name="n_3aveValue【図書館】&#10;一人当たり面積">
          <a:extLst>
            <a:ext uri="{FF2B5EF4-FFF2-40B4-BE49-F238E27FC236}">
              <a16:creationId xmlns:a16="http://schemas.microsoft.com/office/drawing/2014/main" id="{00000000-0008-0000-1000-000090000000}"/>
            </a:ext>
          </a:extLst>
        </xdr:cNvPr>
        <xdr:cNvSpPr txBox="1"/>
      </xdr:nvSpPr>
      <xdr:spPr>
        <a:xfrm>
          <a:off x="7626350" y="6720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46990</xdr:rowOff>
    </xdr:from>
    <xdr:ext cx="467995" cy="259080"/>
    <xdr:sp macro="" textlink="">
      <xdr:nvSpPr>
        <xdr:cNvPr id="145" name="n_4aveValue【図書館】&#10;一人当たり面積">
          <a:extLst>
            <a:ext uri="{FF2B5EF4-FFF2-40B4-BE49-F238E27FC236}">
              <a16:creationId xmlns:a16="http://schemas.microsoft.com/office/drawing/2014/main" id="{00000000-0008-0000-1000-000091000000}"/>
            </a:ext>
          </a:extLst>
        </xdr:cNvPr>
        <xdr:cNvSpPr txBox="1"/>
      </xdr:nvSpPr>
      <xdr:spPr>
        <a:xfrm>
          <a:off x="6737350" y="6733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98425</xdr:rowOff>
    </xdr:from>
    <xdr:ext cx="469900" cy="257175"/>
    <xdr:sp macro="" textlink="">
      <xdr:nvSpPr>
        <xdr:cNvPr id="146" name="n_1mainValue【図書館】&#10;一人当たり面積">
          <a:extLst>
            <a:ext uri="{FF2B5EF4-FFF2-40B4-BE49-F238E27FC236}">
              <a16:creationId xmlns:a16="http://schemas.microsoft.com/office/drawing/2014/main" id="{00000000-0008-0000-1000-000092000000}"/>
            </a:ext>
          </a:extLst>
        </xdr:cNvPr>
        <xdr:cNvSpPr txBox="1"/>
      </xdr:nvSpPr>
      <xdr:spPr>
        <a:xfrm>
          <a:off x="9391650" y="7299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101600</xdr:rowOff>
    </xdr:from>
    <xdr:ext cx="467995" cy="259080"/>
    <xdr:sp macro="" textlink="">
      <xdr:nvSpPr>
        <xdr:cNvPr id="147" name="n_2mainValue【図書館】&#10;一人当たり面積">
          <a:extLst>
            <a:ext uri="{FF2B5EF4-FFF2-40B4-BE49-F238E27FC236}">
              <a16:creationId xmlns:a16="http://schemas.microsoft.com/office/drawing/2014/main" id="{00000000-0008-0000-1000-000093000000}"/>
            </a:ext>
          </a:extLst>
        </xdr:cNvPr>
        <xdr:cNvSpPr txBox="1"/>
      </xdr:nvSpPr>
      <xdr:spPr>
        <a:xfrm>
          <a:off x="8515350" y="730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101600</xdr:rowOff>
    </xdr:from>
    <xdr:ext cx="467995" cy="259080"/>
    <xdr:sp macro="" textlink="">
      <xdr:nvSpPr>
        <xdr:cNvPr id="148" name="n_3mainValue【図書館】&#10;一人当たり面積">
          <a:extLst>
            <a:ext uri="{FF2B5EF4-FFF2-40B4-BE49-F238E27FC236}">
              <a16:creationId xmlns:a16="http://schemas.microsoft.com/office/drawing/2014/main" id="{00000000-0008-0000-1000-000094000000}"/>
            </a:ext>
          </a:extLst>
        </xdr:cNvPr>
        <xdr:cNvSpPr txBox="1"/>
      </xdr:nvSpPr>
      <xdr:spPr>
        <a:xfrm>
          <a:off x="7626350" y="730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101600</xdr:rowOff>
    </xdr:from>
    <xdr:ext cx="467995" cy="259080"/>
    <xdr:sp macro="" textlink="">
      <xdr:nvSpPr>
        <xdr:cNvPr id="149" name="n_4mainValue【図書館】&#10;一人当たり面積">
          <a:extLst>
            <a:ext uri="{FF2B5EF4-FFF2-40B4-BE49-F238E27FC236}">
              <a16:creationId xmlns:a16="http://schemas.microsoft.com/office/drawing/2014/main" id="{00000000-0008-0000-1000-000095000000}"/>
            </a:ext>
          </a:extLst>
        </xdr:cNvPr>
        <xdr:cNvSpPr txBox="1"/>
      </xdr:nvSpPr>
      <xdr:spPr>
        <a:xfrm>
          <a:off x="6737350" y="730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10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130810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flipV="1">
          <a:off x="4634865" y="965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76" name="【体育館・プール】&#10;有形固定資産減価償却率最小値テキスト">
          <a:extLst>
            <a:ext uri="{FF2B5EF4-FFF2-40B4-BE49-F238E27FC236}">
              <a16:creationId xmlns:a16="http://schemas.microsoft.com/office/drawing/2014/main" id="{00000000-0008-0000-1000-0000B0000000}"/>
            </a:ext>
          </a:extLst>
        </xdr:cNvPr>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xdr:rowOff>
    </xdr:from>
    <xdr:ext cx="405130" cy="259080"/>
    <xdr:sp macro="" textlink="">
      <xdr:nvSpPr>
        <xdr:cNvPr id="178" name="【体育館・プール】&#10;有形固定資産減価償却率最大値テキスト">
          <a:extLst>
            <a:ext uri="{FF2B5EF4-FFF2-40B4-BE49-F238E27FC236}">
              <a16:creationId xmlns:a16="http://schemas.microsoft.com/office/drawing/2014/main" id="{00000000-0008-0000-1000-0000B2000000}"/>
            </a:ext>
          </a:extLst>
        </xdr:cNvPr>
        <xdr:cNvSpPr txBox="1"/>
      </xdr:nvSpPr>
      <xdr:spPr>
        <a:xfrm>
          <a:off x="4673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97790</xdr:rowOff>
    </xdr:from>
    <xdr:ext cx="405130" cy="257175"/>
    <xdr:sp macro="" textlink="">
      <xdr:nvSpPr>
        <xdr:cNvPr id="180" name="【体育館・プール】&#10;有形固定資産減価償却率平均値テキスト">
          <a:extLst>
            <a:ext uri="{FF2B5EF4-FFF2-40B4-BE49-F238E27FC236}">
              <a16:creationId xmlns:a16="http://schemas.microsoft.com/office/drawing/2014/main" id="{00000000-0008-0000-1000-0000B4000000}"/>
            </a:ext>
          </a:extLst>
        </xdr:cNvPr>
        <xdr:cNvSpPr txBox="1"/>
      </xdr:nvSpPr>
      <xdr:spPr>
        <a:xfrm>
          <a:off x="4673600" y="103847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42545</xdr:rowOff>
    </xdr:from>
    <xdr:to>
      <xdr:col>20</xdr:col>
      <xdr:colOff>38100</xdr:colOff>
      <xdr:row>61</xdr:row>
      <xdr:rowOff>144145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3746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55245</xdr:rowOff>
    </xdr:from>
    <xdr:to>
      <xdr:col>15</xdr:col>
      <xdr:colOff>101600</xdr:colOff>
      <xdr:row>61</xdr:row>
      <xdr:rowOff>156845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2857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34290</xdr:rowOff>
    </xdr:from>
    <xdr:to>
      <xdr:col>10</xdr:col>
      <xdr:colOff>165100</xdr:colOff>
      <xdr:row>61</xdr:row>
      <xdr:rowOff>135890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185" name="フローチャート: 判断 184">
          <a:extLst>
            <a:ext uri="{FF2B5EF4-FFF2-40B4-BE49-F238E27FC236}">
              <a16:creationId xmlns:a16="http://schemas.microsoft.com/office/drawing/2014/main" id="{00000000-0008-0000-1000-0000B9000000}"/>
            </a:ext>
          </a:extLst>
        </xdr:cNvPr>
        <xdr:cNvSpPr/>
      </xdr:nvSpPr>
      <xdr:spPr>
        <a:xfrm>
          <a:off x="107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90" name="テキスト ボックス 189">
          <a:extLst>
            <a:ext uri="{FF2B5EF4-FFF2-40B4-BE49-F238E27FC236}">
              <a16:creationId xmlns:a16="http://schemas.microsoft.com/office/drawing/2014/main" id="{00000000-0008-0000-1000-0000BE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26035</xdr:rowOff>
    </xdr:from>
    <xdr:to>
      <xdr:col>24</xdr:col>
      <xdr:colOff>114300</xdr:colOff>
      <xdr:row>62</xdr:row>
      <xdr:rowOff>127635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45847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4445</xdr:rowOff>
    </xdr:from>
    <xdr:ext cx="405130" cy="259080"/>
    <xdr:sp macro="" textlink="">
      <xdr:nvSpPr>
        <xdr:cNvPr id="192" name="【体育館・プール】&#10;有形固定資産減価償却率該当値テキスト">
          <a:extLst>
            <a:ext uri="{FF2B5EF4-FFF2-40B4-BE49-F238E27FC236}">
              <a16:creationId xmlns:a16="http://schemas.microsoft.com/office/drawing/2014/main" id="{00000000-0008-0000-1000-0000C0000000}"/>
            </a:ext>
          </a:extLst>
        </xdr:cNvPr>
        <xdr:cNvSpPr txBox="1"/>
      </xdr:nvSpPr>
      <xdr:spPr>
        <a:xfrm>
          <a:off x="4673600" y="1063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76835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3797300" y="106756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146685</xdr:rowOff>
    </xdr:from>
    <xdr:to>
      <xdr:col>15</xdr:col>
      <xdr:colOff>101600</xdr:colOff>
      <xdr:row>62</xdr:row>
      <xdr:rowOff>76835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2857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26035</xdr:rowOff>
    </xdr:from>
    <xdr:to>
      <xdr:col>19</xdr:col>
      <xdr:colOff>177800</xdr:colOff>
      <xdr:row>62</xdr:row>
      <xdr:rowOff>45720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908300" y="106559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128905</xdr:rowOff>
    </xdr:from>
    <xdr:to>
      <xdr:col>10</xdr:col>
      <xdr:colOff>165100</xdr:colOff>
      <xdr:row>62</xdr:row>
      <xdr:rowOff>59055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968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8255</xdr:rowOff>
    </xdr:from>
    <xdr:to>
      <xdr:col>15</xdr:col>
      <xdr:colOff>50800</xdr:colOff>
      <xdr:row>62</xdr:row>
      <xdr:rowOff>26035</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2019300" y="106381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92710</xdr:rowOff>
    </xdr:from>
    <xdr:to>
      <xdr:col>6</xdr:col>
      <xdr:colOff>38100</xdr:colOff>
      <xdr:row>62</xdr:row>
      <xdr:rowOff>22860</xdr:rowOff>
    </xdr:to>
    <xdr:sp macro="" textlink="">
      <xdr:nvSpPr>
        <xdr:cNvPr id="199" name="楕円 198">
          <a:extLst>
            <a:ext uri="{FF2B5EF4-FFF2-40B4-BE49-F238E27FC236}">
              <a16:creationId xmlns:a16="http://schemas.microsoft.com/office/drawing/2014/main" id="{00000000-0008-0000-1000-0000C7000000}"/>
            </a:ext>
          </a:extLst>
        </xdr:cNvPr>
        <xdr:cNvSpPr/>
      </xdr:nvSpPr>
      <xdr:spPr>
        <a:xfrm>
          <a:off x="107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143510</xdr:rowOff>
    </xdr:from>
    <xdr:to>
      <xdr:col>10</xdr:col>
      <xdr:colOff>114300</xdr:colOff>
      <xdr:row>62</xdr:row>
      <xdr:rowOff>8255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1130300" y="10601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160655</xdr:rowOff>
    </xdr:from>
    <xdr:ext cx="405130" cy="259080"/>
    <xdr:sp macro="" textlink="">
      <xdr:nvSpPr>
        <xdr:cNvPr id="201" name="n_1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276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1905</xdr:rowOff>
    </xdr:from>
    <xdr:ext cx="403225" cy="259080"/>
    <xdr:sp macro="" textlink="">
      <xdr:nvSpPr>
        <xdr:cNvPr id="202" name="n_2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288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152400</xdr:rowOff>
    </xdr:from>
    <xdr:ext cx="403225" cy="259080"/>
    <xdr:sp macro="" textlink="">
      <xdr:nvSpPr>
        <xdr:cNvPr id="203" name="n_3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26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113030</xdr:rowOff>
    </xdr:from>
    <xdr:ext cx="403225" cy="259080"/>
    <xdr:sp macro="" textlink="">
      <xdr:nvSpPr>
        <xdr:cNvPr id="204" name="n_4ave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22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87630</xdr:rowOff>
    </xdr:from>
    <xdr:ext cx="405130" cy="257175"/>
    <xdr:sp macro="" textlink="">
      <xdr:nvSpPr>
        <xdr:cNvPr id="205" name="n_1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3582035" y="10717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67945</xdr:rowOff>
    </xdr:from>
    <xdr:ext cx="403225" cy="258445"/>
    <xdr:sp macro="" textlink="">
      <xdr:nvSpPr>
        <xdr:cNvPr id="206" name="n_2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2705735" y="106978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50165</xdr:rowOff>
    </xdr:from>
    <xdr:ext cx="403225" cy="259080"/>
    <xdr:sp macro="" textlink="">
      <xdr:nvSpPr>
        <xdr:cNvPr id="207" name="n_3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1816735" y="10680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13970</xdr:rowOff>
    </xdr:from>
    <xdr:ext cx="403225" cy="259080"/>
    <xdr:sp macro="" textlink="">
      <xdr:nvSpPr>
        <xdr:cNvPr id="208" name="n_4mainValue【体育館・プール】&#10;有形固定資産減価償却率">
          <a:extLst>
            <a:ext uri="{FF2B5EF4-FFF2-40B4-BE49-F238E27FC236}">
              <a16:creationId xmlns:a16="http://schemas.microsoft.com/office/drawing/2014/main" id="{00000000-0008-0000-1000-0000D0000000}"/>
            </a:ext>
          </a:extLst>
        </xdr:cNvPr>
        <xdr:cNvSpPr txBox="1"/>
      </xdr:nvSpPr>
      <xdr:spPr>
        <a:xfrm>
          <a:off x="927735" y="10643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10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059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148590</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094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22860</xdr:rowOff>
    </xdr:from>
    <xdr:ext cx="469900" cy="25908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140970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42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86360</xdr:rowOff>
    </xdr:from>
    <xdr:ext cx="469900" cy="257175"/>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201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72390</xdr:rowOff>
    </xdr:from>
    <xdr:to>
      <xdr:col>50</xdr:col>
      <xdr:colOff>165100</xdr:colOff>
      <xdr:row>61</xdr:row>
      <xdr:rowOff>2540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123190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4013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123190</xdr:rowOff>
    </xdr:from>
    <xdr:to>
      <xdr:col>50</xdr:col>
      <xdr:colOff>114300</xdr:colOff>
      <xdr:row>61</xdr:row>
      <xdr:rowOff>41910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4101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0</xdr:rowOff>
    </xdr:from>
    <xdr:to>
      <xdr:col>41</xdr:col>
      <xdr:colOff>101600</xdr:colOff>
      <xdr:row>61</xdr:row>
      <xdr:rowOff>101600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41910</xdr:rowOff>
    </xdr:from>
    <xdr:to>
      <xdr:col>45</xdr:col>
      <xdr:colOff>177800</xdr:colOff>
      <xdr:row>61</xdr:row>
      <xdr:rowOff>50800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500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7620</xdr:rowOff>
    </xdr:from>
    <xdr:to>
      <xdr:col>36</xdr:col>
      <xdr:colOff>165100</xdr:colOff>
      <xdr:row>61</xdr:row>
      <xdr:rowOff>109220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50800</xdr:rowOff>
    </xdr:from>
    <xdr:to>
      <xdr:col>41</xdr:col>
      <xdr:colOff>50800</xdr:colOff>
      <xdr:row>61</xdr:row>
      <xdr:rowOff>58420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509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85090</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54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119380</xdr:rowOff>
    </xdr:from>
    <xdr:ext cx="467995" cy="25908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577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127000</xdr:rowOff>
    </xdr:from>
    <xdr:ext cx="467995" cy="25908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585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142240</xdr:rowOff>
    </xdr:from>
    <xdr:ext cx="467995" cy="25908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00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19050</xdr:rowOff>
    </xdr:from>
    <xdr:ext cx="469900" cy="257175"/>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134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109220</xdr:rowOff>
    </xdr:from>
    <xdr:ext cx="467995" cy="257175"/>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224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118110</xdr:rowOff>
    </xdr:from>
    <xdr:ext cx="467995"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233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125730</xdr:rowOff>
    </xdr:from>
    <xdr:ext cx="467995" cy="25908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241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1000-000022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167005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flipV="1">
          <a:off x="4634865" y="1329690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170815</xdr:rowOff>
    </xdr:from>
    <xdr:ext cx="405130" cy="258445"/>
    <xdr:sp macro="" textlink="">
      <xdr:nvSpPr>
        <xdr:cNvPr id="292" name="【福祉施設】&#10;有形固定資産減価償却率最小値テキスト">
          <a:extLst>
            <a:ext uri="{FF2B5EF4-FFF2-40B4-BE49-F238E27FC236}">
              <a16:creationId xmlns:a16="http://schemas.microsoft.com/office/drawing/2014/main" id="{00000000-0008-0000-1000-000024010000}"/>
            </a:ext>
          </a:extLst>
        </xdr:cNvPr>
        <xdr:cNvSpPr txBox="1"/>
      </xdr:nvSpPr>
      <xdr:spPr>
        <a:xfrm>
          <a:off x="4673600" y="1491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167005</xdr:rowOff>
    </xdr:from>
    <xdr:to>
      <xdr:col>24</xdr:col>
      <xdr:colOff>152400</xdr:colOff>
      <xdr:row>86</xdr:row>
      <xdr:rowOff>167005</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546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340360" cy="257175"/>
    <xdr:sp macro="" textlink="">
      <xdr:nvSpPr>
        <xdr:cNvPr id="294" name="【福祉施設】&#10;有形固定資産減価償却率最大値テキスト">
          <a:extLst>
            <a:ext uri="{FF2B5EF4-FFF2-40B4-BE49-F238E27FC236}">
              <a16:creationId xmlns:a16="http://schemas.microsoft.com/office/drawing/2014/main" id="{00000000-0008-0000-1000-000026010000}"/>
            </a:ext>
          </a:extLst>
        </xdr:cNvPr>
        <xdr:cNvSpPr txBox="1"/>
      </xdr:nvSpPr>
      <xdr:spPr>
        <a:xfrm>
          <a:off x="4673600" y="130721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62230</xdr:rowOff>
    </xdr:from>
    <xdr:ext cx="405130" cy="259080"/>
    <xdr:sp macro="" textlink="">
      <xdr:nvSpPr>
        <xdr:cNvPr id="296" name="【福祉施設】&#10;有形固定資産減価償却率平均値テキスト">
          <a:extLst>
            <a:ext uri="{FF2B5EF4-FFF2-40B4-BE49-F238E27FC236}">
              <a16:creationId xmlns:a16="http://schemas.microsoft.com/office/drawing/2014/main" id="{00000000-0008-0000-1000-000028010000}"/>
            </a:ext>
          </a:extLst>
        </xdr:cNvPr>
        <xdr:cNvSpPr txBox="1"/>
      </xdr:nvSpPr>
      <xdr:spPr>
        <a:xfrm>
          <a:off x="4673600" y="14121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39370</xdr:rowOff>
    </xdr:from>
    <xdr:to>
      <xdr:col>24</xdr:col>
      <xdr:colOff>114300</xdr:colOff>
      <xdr:row>83</xdr:row>
      <xdr:rowOff>140970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45847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64135</xdr:rowOff>
    </xdr:from>
    <xdr:to>
      <xdr:col>20</xdr:col>
      <xdr:colOff>38100</xdr:colOff>
      <xdr:row>83</xdr:row>
      <xdr:rowOff>166370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80645</xdr:rowOff>
    </xdr:from>
    <xdr:to>
      <xdr:col>15</xdr:col>
      <xdr:colOff>101600</xdr:colOff>
      <xdr:row>84</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2857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38100</xdr:rowOff>
    </xdr:from>
    <xdr:to>
      <xdr:col>10</xdr:col>
      <xdr:colOff>165100</xdr:colOff>
      <xdr:row>83</xdr:row>
      <xdr:rowOff>139700</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968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114935</xdr:rowOff>
    </xdr:from>
    <xdr:to>
      <xdr:col>6</xdr:col>
      <xdr:colOff>38100</xdr:colOff>
      <xdr:row>83</xdr:row>
      <xdr:rowOff>45085</xdr:rowOff>
    </xdr:to>
    <xdr:sp macro="" textlink="">
      <xdr:nvSpPr>
        <xdr:cNvPr id="301" name="フローチャート: 判断 300">
          <a:extLst>
            <a:ext uri="{FF2B5EF4-FFF2-40B4-BE49-F238E27FC236}">
              <a16:creationId xmlns:a16="http://schemas.microsoft.com/office/drawing/2014/main" id="{00000000-0008-0000-1000-00002D010000}"/>
            </a:ext>
          </a:extLst>
        </xdr:cNvPr>
        <xdr:cNvSpPr/>
      </xdr:nvSpPr>
      <xdr:spPr>
        <a:xfrm>
          <a:off x="1079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86</xdr:row>
      <xdr:rowOff>34925</xdr:rowOff>
    </xdr:from>
    <xdr:to>
      <xdr:col>24</xdr:col>
      <xdr:colOff>114300</xdr:colOff>
      <xdr:row>86</xdr:row>
      <xdr:rowOff>136525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45847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121285</xdr:rowOff>
    </xdr:from>
    <xdr:ext cx="405130" cy="257175"/>
    <xdr:sp macro="" textlink="">
      <xdr:nvSpPr>
        <xdr:cNvPr id="308" name="【福祉施設】&#10;有形固定資産減価償却率該当値テキスト">
          <a:extLst>
            <a:ext uri="{FF2B5EF4-FFF2-40B4-BE49-F238E27FC236}">
              <a16:creationId xmlns:a16="http://schemas.microsoft.com/office/drawing/2014/main" id="{00000000-0008-0000-1000-000034010000}"/>
            </a:ext>
          </a:extLst>
        </xdr:cNvPr>
        <xdr:cNvSpPr txBox="1"/>
      </xdr:nvSpPr>
      <xdr:spPr>
        <a:xfrm>
          <a:off x="4673600" y="14694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86360</xdr:rowOff>
    </xdr:from>
    <xdr:to>
      <xdr:col>24</xdr:col>
      <xdr:colOff>63500</xdr:colOff>
      <xdr:row>86</xdr:row>
      <xdr:rowOff>168910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flipV="1">
          <a:off x="3797300" y="148310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118110</xdr:rowOff>
    </xdr:from>
    <xdr:to>
      <xdr:col>6</xdr:col>
      <xdr:colOff>38100</xdr:colOff>
      <xdr:row>87</xdr:row>
      <xdr:rowOff>48260</xdr:rowOff>
    </xdr:to>
    <xdr:sp macro="" textlink="">
      <xdr:nvSpPr>
        <xdr:cNvPr id="315" name="楕円 314">
          <a:extLst>
            <a:ext uri="{FF2B5EF4-FFF2-40B4-BE49-F238E27FC236}">
              <a16:creationId xmlns:a16="http://schemas.microsoft.com/office/drawing/2014/main" id="{00000000-0008-0000-1000-00003B010000}"/>
            </a:ext>
          </a:extLst>
        </xdr:cNvPr>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168910</xdr:rowOff>
    </xdr:from>
    <xdr:to>
      <xdr:col>10</xdr:col>
      <xdr:colOff>114300</xdr:colOff>
      <xdr:row>86</xdr:row>
      <xdr:rowOff>168910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10795</xdr:rowOff>
    </xdr:from>
    <xdr:ext cx="405130" cy="258445"/>
    <xdr:sp macro="" textlink="">
      <xdr:nvSpPr>
        <xdr:cNvPr id="317" name="n_1ave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406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27305</xdr:rowOff>
    </xdr:from>
    <xdr:ext cx="403225" cy="259080"/>
    <xdr:sp macro="" textlink="">
      <xdr:nvSpPr>
        <xdr:cNvPr id="318" name="n_2ave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4086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156210</xdr:rowOff>
    </xdr:from>
    <xdr:ext cx="403225" cy="257175"/>
    <xdr:sp macro="" textlink="">
      <xdr:nvSpPr>
        <xdr:cNvPr id="319" name="n_3ave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61595</xdr:rowOff>
    </xdr:from>
    <xdr:ext cx="403225" cy="259080"/>
    <xdr:sp macro="" textlink="">
      <xdr:nvSpPr>
        <xdr:cNvPr id="320" name="n_4ave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3949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321" name="n_1mainValue【福祉施設】&#10;有形固定資産減価償却率">
          <a:extLst>
            <a:ext uri="{FF2B5EF4-FFF2-40B4-BE49-F238E27FC236}">
              <a16:creationId xmlns:a16="http://schemas.microsoft.com/office/drawing/2014/main" id="{00000000-0008-0000-1000-000041010000}"/>
            </a:ext>
          </a:extLst>
        </xdr:cNvPr>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7995" cy="259080"/>
    <xdr:sp macro="" textlink="">
      <xdr:nvSpPr>
        <xdr:cNvPr id="322" name="n_2mainValue【福祉施設】&#10;有形固定資産減価償却率">
          <a:extLst>
            <a:ext uri="{FF2B5EF4-FFF2-40B4-BE49-F238E27FC236}">
              <a16:creationId xmlns:a16="http://schemas.microsoft.com/office/drawing/2014/main" id="{00000000-0008-0000-1000-000042010000}"/>
            </a:ext>
          </a:extLst>
        </xdr:cNvPr>
        <xdr:cNvSpPr txBox="1"/>
      </xdr:nvSpPr>
      <xdr:spPr>
        <a:xfrm>
          <a:off x="2673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7995" cy="259080"/>
    <xdr:sp macro="" textlink="">
      <xdr:nvSpPr>
        <xdr:cNvPr id="323" name="n_3mainValue【福祉施設】&#10;有形固定資産減価償却率">
          <a:extLst>
            <a:ext uri="{FF2B5EF4-FFF2-40B4-BE49-F238E27FC236}">
              <a16:creationId xmlns:a16="http://schemas.microsoft.com/office/drawing/2014/main" id="{00000000-0008-0000-1000-000043010000}"/>
            </a:ext>
          </a:extLst>
        </xdr:cNvPr>
        <xdr:cNvSpPr txBox="1"/>
      </xdr:nvSpPr>
      <xdr:spPr>
        <a:xfrm>
          <a:off x="1784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39370</xdr:rowOff>
    </xdr:from>
    <xdr:ext cx="467995" cy="259080"/>
    <xdr:sp macro="" textlink="">
      <xdr:nvSpPr>
        <xdr:cNvPr id="324" name="n_4mainValue【福祉施設】&#10;有形固定資産減価償却率">
          <a:extLst>
            <a:ext uri="{FF2B5EF4-FFF2-40B4-BE49-F238E27FC236}">
              <a16:creationId xmlns:a16="http://schemas.microsoft.com/office/drawing/2014/main" id="{00000000-0008-0000-1000-000044010000}"/>
            </a:ext>
          </a:extLst>
        </xdr:cNvPr>
        <xdr:cNvSpPr txBox="1"/>
      </xdr:nvSpPr>
      <xdr:spPr>
        <a:xfrm>
          <a:off x="895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1000-00005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flipV="1">
          <a:off x="10476865" y="1325245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9" name="【福祉施設】&#10;一人当たり面積最小値テキスト">
          <a:extLst>
            <a:ext uri="{FF2B5EF4-FFF2-40B4-BE49-F238E27FC236}">
              <a16:creationId xmlns:a16="http://schemas.microsoft.com/office/drawing/2014/main" id="{00000000-0008-0000-1000-00005D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168910</xdr:rowOff>
    </xdr:from>
    <xdr:ext cx="469900" cy="257175"/>
    <xdr:sp macro="" textlink="">
      <xdr:nvSpPr>
        <xdr:cNvPr id="351" name="【福祉施設】&#10;一人当たり面積最大値テキスト">
          <a:extLst>
            <a:ext uri="{FF2B5EF4-FFF2-40B4-BE49-F238E27FC236}">
              <a16:creationId xmlns:a16="http://schemas.microsoft.com/office/drawing/2014/main" id="{00000000-0008-0000-1000-00005F010000}"/>
            </a:ext>
          </a:extLst>
        </xdr:cNvPr>
        <xdr:cNvSpPr txBox="1"/>
      </xdr:nvSpPr>
      <xdr:spPr>
        <a:xfrm>
          <a:off x="10515600" y="13027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0388600" y="1325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170180</xdr:rowOff>
    </xdr:from>
    <xdr:ext cx="469900" cy="259080"/>
    <xdr:sp macro="" textlink="">
      <xdr:nvSpPr>
        <xdr:cNvPr id="353" name="【福祉施設】&#10;一人当たり面積平均値テキスト">
          <a:extLst>
            <a:ext uri="{FF2B5EF4-FFF2-40B4-BE49-F238E27FC236}">
              <a16:creationId xmlns:a16="http://schemas.microsoft.com/office/drawing/2014/main" id="{00000000-0008-0000-1000-000061010000}"/>
            </a:ext>
          </a:extLst>
        </xdr:cNvPr>
        <xdr:cNvSpPr txBox="1"/>
      </xdr:nvSpPr>
      <xdr:spPr>
        <a:xfrm>
          <a:off x="10515600" y="1440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21590</xdr:rowOff>
    </xdr:from>
    <xdr:to>
      <xdr:col>36</xdr:col>
      <xdr:colOff>165100</xdr:colOff>
      <xdr:row>85</xdr:row>
      <xdr:rowOff>123190</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6921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165100</xdr:rowOff>
    </xdr:from>
    <xdr:to>
      <xdr:col>55</xdr:col>
      <xdr:colOff>50800</xdr:colOff>
      <xdr:row>86</xdr:row>
      <xdr:rowOff>95250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10426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5" name="【福祉施設】&#10;一人当たり面積該当値テキスト">
          <a:extLst>
            <a:ext uri="{FF2B5EF4-FFF2-40B4-BE49-F238E27FC236}">
              <a16:creationId xmlns:a16="http://schemas.microsoft.com/office/drawing/2014/main" id="{00000000-0008-0000-1000-00006D010000}"/>
            </a:ext>
          </a:extLst>
        </xdr:cNvPr>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116840</xdr:rowOff>
    </xdr:from>
    <xdr:to>
      <xdr:col>50</xdr:col>
      <xdr:colOff>165100</xdr:colOff>
      <xdr:row>86</xdr:row>
      <xdr:rowOff>46990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9588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167640</xdr:rowOff>
    </xdr:from>
    <xdr:to>
      <xdr:col>55</xdr:col>
      <xdr:colOff>0</xdr:colOff>
      <xdr:row>86</xdr:row>
      <xdr:rowOff>44450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9639300" y="147408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118110</xdr:rowOff>
    </xdr:from>
    <xdr:to>
      <xdr:col>46</xdr:col>
      <xdr:colOff>38100</xdr:colOff>
      <xdr:row>86</xdr:row>
      <xdr:rowOff>48260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86995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167640</xdr:rowOff>
    </xdr:from>
    <xdr:to>
      <xdr:col>50</xdr:col>
      <xdr:colOff>114300</xdr:colOff>
      <xdr:row>85</xdr:row>
      <xdr:rowOff>168910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8750300" y="14740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70" name="楕円 369">
          <a:extLst>
            <a:ext uri="{FF2B5EF4-FFF2-40B4-BE49-F238E27FC236}">
              <a16:creationId xmlns:a16="http://schemas.microsoft.com/office/drawing/2014/main" id="{00000000-0008-0000-1000-000072010000}"/>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168910</xdr:rowOff>
    </xdr:from>
    <xdr:to>
      <xdr:col>45</xdr:col>
      <xdr:colOff>177800</xdr:colOff>
      <xdr:row>86</xdr:row>
      <xdr:rowOff>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flipV="1">
          <a:off x="7861300" y="14742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72" name="楕円 371">
          <a:extLst>
            <a:ext uri="{FF2B5EF4-FFF2-40B4-BE49-F238E27FC236}">
              <a16:creationId xmlns:a16="http://schemas.microsoft.com/office/drawing/2014/main" id="{00000000-0008-0000-1000-000074010000}"/>
            </a:ext>
          </a:extLst>
        </xdr:cNvPr>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1270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flipV="1">
          <a:off x="6972300" y="14744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7175"/>
    <xdr:sp macro="" textlink="">
      <xdr:nvSpPr>
        <xdr:cNvPr id="374" name="n_1aveValue【福祉施設】&#10;一人当たり面積">
          <a:extLst>
            <a:ext uri="{FF2B5EF4-FFF2-40B4-BE49-F238E27FC236}">
              <a16:creationId xmlns:a16="http://schemas.microsoft.com/office/drawing/2014/main" id="{00000000-0008-0000-1000-000076010000}"/>
            </a:ext>
          </a:extLst>
        </xdr:cNvPr>
        <xdr:cNvSpPr txBox="1"/>
      </xdr:nvSpPr>
      <xdr:spPr>
        <a:xfrm>
          <a:off x="9391650" y="14319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106680</xdr:rowOff>
    </xdr:from>
    <xdr:ext cx="467995" cy="259080"/>
    <xdr:sp macro="" textlink="">
      <xdr:nvSpPr>
        <xdr:cNvPr id="375" name="n_2aveValue【福祉施設】&#10;一人当たり面積">
          <a:extLst>
            <a:ext uri="{FF2B5EF4-FFF2-40B4-BE49-F238E27FC236}">
              <a16:creationId xmlns:a16="http://schemas.microsoft.com/office/drawing/2014/main" id="{00000000-0008-0000-1000-000077010000}"/>
            </a:ext>
          </a:extLst>
        </xdr:cNvPr>
        <xdr:cNvSpPr txBox="1"/>
      </xdr:nvSpPr>
      <xdr:spPr>
        <a:xfrm>
          <a:off x="8515350" y="14337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87630</xdr:rowOff>
    </xdr:from>
    <xdr:ext cx="467995" cy="257175"/>
    <xdr:sp macro="" textlink="">
      <xdr:nvSpPr>
        <xdr:cNvPr id="376" name="n_3aveValue【福祉施設】&#10;一人当たり面積">
          <a:extLst>
            <a:ext uri="{FF2B5EF4-FFF2-40B4-BE49-F238E27FC236}">
              <a16:creationId xmlns:a16="http://schemas.microsoft.com/office/drawing/2014/main" id="{00000000-0008-0000-1000-000078010000}"/>
            </a:ext>
          </a:extLst>
        </xdr:cNvPr>
        <xdr:cNvSpPr txBox="1"/>
      </xdr:nvSpPr>
      <xdr:spPr>
        <a:xfrm>
          <a:off x="7626350" y="14317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139700</xdr:rowOff>
    </xdr:from>
    <xdr:ext cx="467995" cy="259080"/>
    <xdr:sp macro="" textlink="">
      <xdr:nvSpPr>
        <xdr:cNvPr id="377" name="n_4aveValue【福祉施設】&#10;一人当たり面積">
          <a:extLst>
            <a:ext uri="{FF2B5EF4-FFF2-40B4-BE49-F238E27FC236}">
              <a16:creationId xmlns:a16="http://schemas.microsoft.com/office/drawing/2014/main" id="{00000000-0008-0000-1000-000079010000}"/>
            </a:ext>
          </a:extLst>
        </xdr:cNvPr>
        <xdr:cNvSpPr txBox="1"/>
      </xdr:nvSpPr>
      <xdr:spPr>
        <a:xfrm>
          <a:off x="6737350" y="14370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38100</xdr:rowOff>
    </xdr:from>
    <xdr:ext cx="469900" cy="259080"/>
    <xdr:sp macro="" textlink="">
      <xdr:nvSpPr>
        <xdr:cNvPr id="378" name="n_1mainValue【福祉施設】&#10;一人当たり面積">
          <a:extLst>
            <a:ext uri="{FF2B5EF4-FFF2-40B4-BE49-F238E27FC236}">
              <a16:creationId xmlns:a16="http://schemas.microsoft.com/office/drawing/2014/main" id="{00000000-0008-0000-1000-00007A010000}"/>
            </a:ext>
          </a:extLst>
        </xdr:cNvPr>
        <xdr:cNvSpPr txBox="1"/>
      </xdr:nvSpPr>
      <xdr:spPr>
        <a:xfrm>
          <a:off x="939165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39370</xdr:rowOff>
    </xdr:from>
    <xdr:ext cx="467995" cy="259080"/>
    <xdr:sp macro="" textlink="">
      <xdr:nvSpPr>
        <xdr:cNvPr id="379" name="n_2mainValue【福祉施設】&#10;一人当たり面積">
          <a:extLst>
            <a:ext uri="{FF2B5EF4-FFF2-40B4-BE49-F238E27FC236}">
              <a16:creationId xmlns:a16="http://schemas.microsoft.com/office/drawing/2014/main" id="{00000000-0008-0000-1000-00007B010000}"/>
            </a:ext>
          </a:extLst>
        </xdr:cNvPr>
        <xdr:cNvSpPr txBox="1"/>
      </xdr:nvSpPr>
      <xdr:spPr>
        <a:xfrm>
          <a:off x="8515350" y="14784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41910</xdr:rowOff>
    </xdr:from>
    <xdr:ext cx="467995" cy="257175"/>
    <xdr:sp macro="" textlink="">
      <xdr:nvSpPr>
        <xdr:cNvPr id="380" name="n_3mainValue【福祉施設】&#10;一人当たり面積">
          <a:extLst>
            <a:ext uri="{FF2B5EF4-FFF2-40B4-BE49-F238E27FC236}">
              <a16:creationId xmlns:a16="http://schemas.microsoft.com/office/drawing/2014/main" id="{00000000-0008-0000-1000-00007C010000}"/>
            </a:ext>
          </a:extLst>
        </xdr:cNvPr>
        <xdr:cNvSpPr txBox="1"/>
      </xdr:nvSpPr>
      <xdr:spPr>
        <a:xfrm>
          <a:off x="7626350" y="14786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43180</xdr:rowOff>
    </xdr:from>
    <xdr:ext cx="467995" cy="257175"/>
    <xdr:sp macro="" textlink="">
      <xdr:nvSpPr>
        <xdr:cNvPr id="381" name="n_4mainValue【福祉施設】&#10;一人当たり面積">
          <a:extLst>
            <a:ext uri="{FF2B5EF4-FFF2-40B4-BE49-F238E27FC236}">
              <a16:creationId xmlns:a16="http://schemas.microsoft.com/office/drawing/2014/main" id="{00000000-0008-0000-1000-00007D010000}"/>
            </a:ext>
          </a:extLst>
        </xdr:cNvPr>
        <xdr:cNvSpPr txBox="1"/>
      </xdr:nvSpPr>
      <xdr:spPr>
        <a:xfrm>
          <a:off x="6737350" y="14787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1000-000096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153035</xdr:rowOff>
    </xdr:from>
    <xdr:to>
      <xdr:col>24</xdr:col>
      <xdr:colOff>62865</xdr:colOff>
      <xdr:row>109</xdr:row>
      <xdr:rowOff>30480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flipV="1">
          <a:off x="4634865" y="1712658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34290</xdr:rowOff>
    </xdr:from>
    <xdr:ext cx="405130" cy="259080"/>
    <xdr:sp macro="" textlink="">
      <xdr:nvSpPr>
        <xdr:cNvPr id="408" name="【市民会館】&#10;有形固定資産減価償却率最小値テキスト">
          <a:extLst>
            <a:ext uri="{FF2B5EF4-FFF2-40B4-BE49-F238E27FC236}">
              <a16:creationId xmlns:a16="http://schemas.microsoft.com/office/drawing/2014/main" id="{00000000-0008-0000-1000-000098010000}"/>
            </a:ext>
          </a:extLst>
        </xdr:cNvPr>
        <xdr:cNvSpPr txBox="1"/>
      </xdr:nvSpPr>
      <xdr:spPr>
        <a:xfrm>
          <a:off x="4673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4546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99695</xdr:rowOff>
    </xdr:from>
    <xdr:ext cx="340360" cy="257175"/>
    <xdr:sp macro="" textlink="">
      <xdr:nvSpPr>
        <xdr:cNvPr id="410" name="【市民会館】&#10;有形固定資産減価償却率最大値テキスト">
          <a:extLst>
            <a:ext uri="{FF2B5EF4-FFF2-40B4-BE49-F238E27FC236}">
              <a16:creationId xmlns:a16="http://schemas.microsoft.com/office/drawing/2014/main" id="{00000000-0008-0000-1000-00009A010000}"/>
            </a:ext>
          </a:extLst>
        </xdr:cNvPr>
        <xdr:cNvSpPr txBox="1"/>
      </xdr:nvSpPr>
      <xdr:spPr>
        <a:xfrm>
          <a:off x="4673600" y="169017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153035</xdr:rowOff>
    </xdr:from>
    <xdr:to>
      <xdr:col>24</xdr:col>
      <xdr:colOff>152400</xdr:colOff>
      <xdr:row>99</xdr:row>
      <xdr:rowOff>153035</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4546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87630</xdr:rowOff>
    </xdr:from>
    <xdr:ext cx="405130" cy="257175"/>
    <xdr:sp macro="" textlink="">
      <xdr:nvSpPr>
        <xdr:cNvPr id="412" name="【市民会館】&#10;有形固定資産減価償却率平均値テキスト">
          <a:extLst>
            <a:ext uri="{FF2B5EF4-FFF2-40B4-BE49-F238E27FC236}">
              <a16:creationId xmlns:a16="http://schemas.microsoft.com/office/drawing/2014/main" id="{00000000-0008-0000-1000-00009C010000}"/>
            </a:ext>
          </a:extLst>
        </xdr:cNvPr>
        <xdr:cNvSpPr txBox="1"/>
      </xdr:nvSpPr>
      <xdr:spPr>
        <a:xfrm>
          <a:off x="4673600" y="179184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64770</xdr:rowOff>
    </xdr:from>
    <xdr:to>
      <xdr:col>24</xdr:col>
      <xdr:colOff>114300</xdr:colOff>
      <xdr:row>105</xdr:row>
      <xdr:rowOff>166370</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45847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56515</xdr:rowOff>
    </xdr:from>
    <xdr:to>
      <xdr:col>20</xdr:col>
      <xdr:colOff>38100</xdr:colOff>
      <xdr:row>105</xdr:row>
      <xdr:rowOff>158115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3746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33655</xdr:rowOff>
    </xdr:from>
    <xdr:to>
      <xdr:col>15</xdr:col>
      <xdr:colOff>101600</xdr:colOff>
      <xdr:row>105</xdr:row>
      <xdr:rowOff>135255</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28575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10795</xdr:rowOff>
    </xdr:from>
    <xdr:to>
      <xdr:col>10</xdr:col>
      <xdr:colOff>165100</xdr:colOff>
      <xdr:row>105</xdr:row>
      <xdr:rowOff>112395</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1968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114935</xdr:rowOff>
    </xdr:from>
    <xdr:to>
      <xdr:col>6</xdr:col>
      <xdr:colOff>38100</xdr:colOff>
      <xdr:row>105</xdr:row>
      <xdr:rowOff>45085</xdr:rowOff>
    </xdr:to>
    <xdr:sp macro="" textlink="">
      <xdr:nvSpPr>
        <xdr:cNvPr id="417" name="フローチャート: 判断 416">
          <a:extLst>
            <a:ext uri="{FF2B5EF4-FFF2-40B4-BE49-F238E27FC236}">
              <a16:creationId xmlns:a16="http://schemas.microsoft.com/office/drawing/2014/main" id="{00000000-0008-0000-1000-0000A1010000}"/>
            </a:ext>
          </a:extLst>
        </xdr:cNvPr>
        <xdr:cNvSpPr/>
      </xdr:nvSpPr>
      <xdr:spPr>
        <a:xfrm>
          <a:off x="10795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2540</xdr:rowOff>
    </xdr:from>
    <xdr:to>
      <xdr:col>24</xdr:col>
      <xdr:colOff>114300</xdr:colOff>
      <xdr:row>107</xdr:row>
      <xdr:rowOff>104140</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4584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152400</xdr:rowOff>
    </xdr:from>
    <xdr:ext cx="405130" cy="259080"/>
    <xdr:sp macro="" textlink="">
      <xdr:nvSpPr>
        <xdr:cNvPr id="424" name="【市民会館】&#10;有形固定資産減価償却率該当値テキスト">
          <a:extLst>
            <a:ext uri="{FF2B5EF4-FFF2-40B4-BE49-F238E27FC236}">
              <a16:creationId xmlns:a16="http://schemas.microsoft.com/office/drawing/2014/main" id="{00000000-0008-0000-1000-0000A8010000}"/>
            </a:ext>
          </a:extLst>
        </xdr:cNvPr>
        <xdr:cNvSpPr txBox="1"/>
      </xdr:nvSpPr>
      <xdr:spPr>
        <a:xfrm>
          <a:off x="4673600" y="1832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133350</xdr:rowOff>
    </xdr:from>
    <xdr:to>
      <xdr:col>20</xdr:col>
      <xdr:colOff>38100</xdr:colOff>
      <xdr:row>107</xdr:row>
      <xdr:rowOff>63500</xdr:rowOff>
    </xdr:to>
    <xdr:sp macro="" textlink="">
      <xdr:nvSpPr>
        <xdr:cNvPr id="425" name="楕円 424">
          <a:extLst>
            <a:ext uri="{FF2B5EF4-FFF2-40B4-BE49-F238E27FC236}">
              <a16:creationId xmlns:a16="http://schemas.microsoft.com/office/drawing/2014/main" id="{00000000-0008-0000-1000-0000A9010000}"/>
            </a:ext>
          </a:extLst>
        </xdr:cNvPr>
        <xdr:cNvSpPr/>
      </xdr:nvSpPr>
      <xdr:spPr>
        <a:xfrm>
          <a:off x="3746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12700</xdr:rowOff>
    </xdr:from>
    <xdr:to>
      <xdr:col>24</xdr:col>
      <xdr:colOff>63500</xdr:colOff>
      <xdr:row>107</xdr:row>
      <xdr:rowOff>53340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3797300" y="183578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92075</xdr:rowOff>
    </xdr:from>
    <xdr:to>
      <xdr:col>15</xdr:col>
      <xdr:colOff>101600</xdr:colOff>
      <xdr:row>107</xdr:row>
      <xdr:rowOff>22225</xdr:rowOff>
    </xdr:to>
    <xdr:sp macro="" textlink="">
      <xdr:nvSpPr>
        <xdr:cNvPr id="427" name="楕円 426">
          <a:extLst>
            <a:ext uri="{FF2B5EF4-FFF2-40B4-BE49-F238E27FC236}">
              <a16:creationId xmlns:a16="http://schemas.microsoft.com/office/drawing/2014/main" id="{00000000-0008-0000-1000-0000AB010000}"/>
            </a:ext>
          </a:extLst>
        </xdr:cNvPr>
        <xdr:cNvSpPr/>
      </xdr:nvSpPr>
      <xdr:spPr>
        <a:xfrm>
          <a:off x="2857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143510</xdr:rowOff>
    </xdr:from>
    <xdr:to>
      <xdr:col>19</xdr:col>
      <xdr:colOff>177800</xdr:colOff>
      <xdr:row>107</xdr:row>
      <xdr:rowOff>12700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2908300" y="18317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80645</xdr:rowOff>
    </xdr:from>
    <xdr:to>
      <xdr:col>10</xdr:col>
      <xdr:colOff>165100</xdr:colOff>
      <xdr:row>107</xdr:row>
      <xdr:rowOff>10795</xdr:rowOff>
    </xdr:to>
    <xdr:sp macro="" textlink="">
      <xdr:nvSpPr>
        <xdr:cNvPr id="429" name="楕円 428">
          <a:extLst>
            <a:ext uri="{FF2B5EF4-FFF2-40B4-BE49-F238E27FC236}">
              <a16:creationId xmlns:a16="http://schemas.microsoft.com/office/drawing/2014/main" id="{00000000-0008-0000-1000-0000AD010000}"/>
            </a:ext>
          </a:extLst>
        </xdr:cNvPr>
        <xdr:cNvSpPr/>
      </xdr:nvSpPr>
      <xdr:spPr>
        <a:xfrm>
          <a:off x="1968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132080</xdr:rowOff>
    </xdr:from>
    <xdr:to>
      <xdr:col>15</xdr:col>
      <xdr:colOff>50800</xdr:colOff>
      <xdr:row>106</xdr:row>
      <xdr:rowOff>143510</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2019300" y="183057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40640</xdr:rowOff>
    </xdr:from>
    <xdr:to>
      <xdr:col>6</xdr:col>
      <xdr:colOff>38100</xdr:colOff>
      <xdr:row>106</xdr:row>
      <xdr:rowOff>141605</xdr:rowOff>
    </xdr:to>
    <xdr:sp macro="" textlink="">
      <xdr:nvSpPr>
        <xdr:cNvPr id="431" name="楕円 430">
          <a:extLst>
            <a:ext uri="{FF2B5EF4-FFF2-40B4-BE49-F238E27FC236}">
              <a16:creationId xmlns:a16="http://schemas.microsoft.com/office/drawing/2014/main" id="{00000000-0008-0000-1000-0000AF010000}"/>
            </a:ext>
          </a:extLst>
        </xdr:cNvPr>
        <xdr:cNvSpPr/>
      </xdr:nvSpPr>
      <xdr:spPr>
        <a:xfrm>
          <a:off x="10795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90805</xdr:rowOff>
    </xdr:from>
    <xdr:to>
      <xdr:col>10</xdr:col>
      <xdr:colOff>114300</xdr:colOff>
      <xdr:row>106</xdr:row>
      <xdr:rowOff>132080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130300" y="18264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3175</xdr:rowOff>
    </xdr:from>
    <xdr:ext cx="405130" cy="259080"/>
    <xdr:sp macro="" textlink="">
      <xdr:nvSpPr>
        <xdr:cNvPr id="433" name="n_1aveValue【市民会館】&#10;有形固定資産減価償却率">
          <a:extLst>
            <a:ext uri="{FF2B5EF4-FFF2-40B4-BE49-F238E27FC236}">
              <a16:creationId xmlns:a16="http://schemas.microsoft.com/office/drawing/2014/main" id="{00000000-0008-0000-1000-0000B1010000}"/>
            </a:ext>
          </a:extLst>
        </xdr:cNvPr>
        <xdr:cNvSpPr txBox="1"/>
      </xdr:nvSpPr>
      <xdr:spPr>
        <a:xfrm>
          <a:off x="3582035" y="1783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151765</xdr:rowOff>
    </xdr:from>
    <xdr:ext cx="403225" cy="259080"/>
    <xdr:sp macro="" textlink="">
      <xdr:nvSpPr>
        <xdr:cNvPr id="434" name="n_2aveValue【市民会館】&#10;有形固定資産減価償却率">
          <a:extLst>
            <a:ext uri="{FF2B5EF4-FFF2-40B4-BE49-F238E27FC236}">
              <a16:creationId xmlns:a16="http://schemas.microsoft.com/office/drawing/2014/main" id="{00000000-0008-0000-1000-0000B2010000}"/>
            </a:ext>
          </a:extLst>
        </xdr:cNvPr>
        <xdr:cNvSpPr txBox="1"/>
      </xdr:nvSpPr>
      <xdr:spPr>
        <a:xfrm>
          <a:off x="2705735" y="17811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128905</xdr:rowOff>
    </xdr:from>
    <xdr:ext cx="403225" cy="259080"/>
    <xdr:sp macro="" textlink="">
      <xdr:nvSpPr>
        <xdr:cNvPr id="435" name="n_3aveValue【市民会館】&#10;有形固定資産減価償却率">
          <a:extLst>
            <a:ext uri="{FF2B5EF4-FFF2-40B4-BE49-F238E27FC236}">
              <a16:creationId xmlns:a16="http://schemas.microsoft.com/office/drawing/2014/main" id="{00000000-0008-0000-1000-0000B3010000}"/>
            </a:ext>
          </a:extLst>
        </xdr:cNvPr>
        <xdr:cNvSpPr txBox="1"/>
      </xdr:nvSpPr>
      <xdr:spPr>
        <a:xfrm>
          <a:off x="1816735" y="17788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61595</xdr:rowOff>
    </xdr:from>
    <xdr:ext cx="403225" cy="259080"/>
    <xdr:sp macro="" textlink="">
      <xdr:nvSpPr>
        <xdr:cNvPr id="436" name="n_4aveValue【市民会館】&#10;有形固定資産減価償却率">
          <a:extLst>
            <a:ext uri="{FF2B5EF4-FFF2-40B4-BE49-F238E27FC236}">
              <a16:creationId xmlns:a16="http://schemas.microsoft.com/office/drawing/2014/main" id="{00000000-0008-0000-1000-0000B4010000}"/>
            </a:ext>
          </a:extLst>
        </xdr:cNvPr>
        <xdr:cNvSpPr txBox="1"/>
      </xdr:nvSpPr>
      <xdr:spPr>
        <a:xfrm>
          <a:off x="927735" y="17720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54610</xdr:rowOff>
    </xdr:from>
    <xdr:ext cx="405130" cy="257175"/>
    <xdr:sp macro="" textlink="">
      <xdr:nvSpPr>
        <xdr:cNvPr id="437" name="n_1mainValue【市民会館】&#10;有形固定資産減価償却率">
          <a:extLst>
            <a:ext uri="{FF2B5EF4-FFF2-40B4-BE49-F238E27FC236}">
              <a16:creationId xmlns:a16="http://schemas.microsoft.com/office/drawing/2014/main" id="{00000000-0008-0000-1000-0000B5010000}"/>
            </a:ext>
          </a:extLst>
        </xdr:cNvPr>
        <xdr:cNvSpPr txBox="1"/>
      </xdr:nvSpPr>
      <xdr:spPr>
        <a:xfrm>
          <a:off x="3582035" y="18399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13335</xdr:rowOff>
    </xdr:from>
    <xdr:ext cx="403225" cy="259080"/>
    <xdr:sp macro="" textlink="">
      <xdr:nvSpPr>
        <xdr:cNvPr id="438" name="n_2mainValue【市民会館】&#10;有形固定資産減価償却率">
          <a:extLst>
            <a:ext uri="{FF2B5EF4-FFF2-40B4-BE49-F238E27FC236}">
              <a16:creationId xmlns:a16="http://schemas.microsoft.com/office/drawing/2014/main" id="{00000000-0008-0000-1000-0000B6010000}"/>
            </a:ext>
          </a:extLst>
        </xdr:cNvPr>
        <xdr:cNvSpPr txBox="1"/>
      </xdr:nvSpPr>
      <xdr:spPr>
        <a:xfrm>
          <a:off x="2705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1905</xdr:rowOff>
    </xdr:from>
    <xdr:ext cx="403225" cy="259080"/>
    <xdr:sp macro="" textlink="">
      <xdr:nvSpPr>
        <xdr:cNvPr id="439" name="n_3mainValue【市民会館】&#10;有形固定資産減価償却率">
          <a:extLst>
            <a:ext uri="{FF2B5EF4-FFF2-40B4-BE49-F238E27FC236}">
              <a16:creationId xmlns:a16="http://schemas.microsoft.com/office/drawing/2014/main" id="{00000000-0008-0000-1000-0000B7010000}"/>
            </a:ext>
          </a:extLst>
        </xdr:cNvPr>
        <xdr:cNvSpPr txBox="1"/>
      </xdr:nvSpPr>
      <xdr:spPr>
        <a:xfrm>
          <a:off x="1816735" y="18347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132715</xdr:rowOff>
    </xdr:from>
    <xdr:ext cx="403225" cy="257175"/>
    <xdr:sp macro="" textlink="">
      <xdr:nvSpPr>
        <xdr:cNvPr id="440" name="n_4mainValue【市民会館】&#10;有形固定資産減価償却率">
          <a:extLst>
            <a:ext uri="{FF2B5EF4-FFF2-40B4-BE49-F238E27FC236}">
              <a16:creationId xmlns:a16="http://schemas.microsoft.com/office/drawing/2014/main" id="{00000000-0008-0000-1000-0000B8010000}"/>
            </a:ext>
          </a:extLst>
        </xdr:cNvPr>
        <xdr:cNvSpPr txBox="1"/>
      </xdr:nvSpPr>
      <xdr:spPr>
        <a:xfrm>
          <a:off x="927735" y="18306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1000-0000D1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1270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flipV="1">
          <a:off x="10476865" y="172783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5080</xdr:rowOff>
    </xdr:from>
    <xdr:ext cx="469900" cy="259080"/>
    <xdr:sp macro="" textlink="">
      <xdr:nvSpPr>
        <xdr:cNvPr id="467" name="【市民会館】&#10;一人当たり面積最小値テキスト">
          <a:extLst>
            <a:ext uri="{FF2B5EF4-FFF2-40B4-BE49-F238E27FC236}">
              <a16:creationId xmlns:a16="http://schemas.microsoft.com/office/drawing/2014/main" id="{00000000-0008-0000-1000-0000D3010000}"/>
            </a:ext>
          </a:extLst>
        </xdr:cNvPr>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1270</xdr:rowOff>
    </xdr:from>
    <xdr:to>
      <xdr:col>55</xdr:col>
      <xdr:colOff>88900</xdr:colOff>
      <xdr:row>109</xdr:row>
      <xdr:rowOff>1270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80010</xdr:rowOff>
    </xdr:from>
    <xdr:ext cx="469900" cy="259080"/>
    <xdr:sp macro="" textlink="">
      <xdr:nvSpPr>
        <xdr:cNvPr id="469" name="【市民会館】&#10;一人当たり面積最大値テキスト">
          <a:extLst>
            <a:ext uri="{FF2B5EF4-FFF2-40B4-BE49-F238E27FC236}">
              <a16:creationId xmlns:a16="http://schemas.microsoft.com/office/drawing/2014/main" id="{00000000-0008-0000-1000-0000D5010000}"/>
            </a:ext>
          </a:extLst>
        </xdr:cNvPr>
        <xdr:cNvSpPr txBox="1"/>
      </xdr:nvSpPr>
      <xdr:spPr>
        <a:xfrm>
          <a:off x="10515600" y="1705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0388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107315</xdr:rowOff>
    </xdr:from>
    <xdr:ext cx="469900" cy="259080"/>
    <xdr:sp macro="" textlink="">
      <xdr:nvSpPr>
        <xdr:cNvPr id="471" name="【市民会館】&#10;一人当たり面積平均値テキスト">
          <a:extLst>
            <a:ext uri="{FF2B5EF4-FFF2-40B4-BE49-F238E27FC236}">
              <a16:creationId xmlns:a16="http://schemas.microsoft.com/office/drawing/2014/main" id="{00000000-0008-0000-1000-0000D7010000}"/>
            </a:ext>
          </a:extLst>
        </xdr:cNvPr>
        <xdr:cNvSpPr txBox="1"/>
      </xdr:nvSpPr>
      <xdr:spPr>
        <a:xfrm>
          <a:off x="10515600" y="18109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84455</xdr:rowOff>
    </xdr:from>
    <xdr:to>
      <xdr:col>55</xdr:col>
      <xdr:colOff>50800</xdr:colOff>
      <xdr:row>107</xdr:row>
      <xdr:rowOff>14605</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104267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15875</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8699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88900</xdr:rowOff>
    </xdr:from>
    <xdr:to>
      <xdr:col>41</xdr:col>
      <xdr:colOff>101600</xdr:colOff>
      <xdr:row>107</xdr:row>
      <xdr:rowOff>19050</xdr:rowOff>
    </xdr:to>
    <xdr:sp macro="" textlink="">
      <xdr:nvSpPr>
        <xdr:cNvPr id="475" name="フローチャート: 判断 474">
          <a:extLst>
            <a:ext uri="{FF2B5EF4-FFF2-40B4-BE49-F238E27FC236}">
              <a16:creationId xmlns:a16="http://schemas.microsoft.com/office/drawing/2014/main" id="{00000000-0008-0000-1000-0000DB010000}"/>
            </a:ext>
          </a:extLst>
        </xdr:cNvPr>
        <xdr:cNvSpPr/>
      </xdr:nvSpPr>
      <xdr:spPr>
        <a:xfrm>
          <a:off x="7810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157480</xdr:rowOff>
    </xdr:from>
    <xdr:to>
      <xdr:col>36</xdr:col>
      <xdr:colOff>165100</xdr:colOff>
      <xdr:row>107</xdr:row>
      <xdr:rowOff>87630</xdr:rowOff>
    </xdr:to>
    <xdr:sp macro="" textlink="">
      <xdr:nvSpPr>
        <xdr:cNvPr id="476" name="フローチャート: 判断 475">
          <a:extLst>
            <a:ext uri="{FF2B5EF4-FFF2-40B4-BE49-F238E27FC236}">
              <a16:creationId xmlns:a16="http://schemas.microsoft.com/office/drawing/2014/main" id="{00000000-0008-0000-1000-0000DC010000}"/>
            </a:ext>
          </a:extLst>
        </xdr:cNvPr>
        <xdr:cNvSpPr/>
      </xdr:nvSpPr>
      <xdr:spPr>
        <a:xfrm>
          <a:off x="6921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72390</xdr:rowOff>
    </xdr:from>
    <xdr:ext cx="469900" cy="259080"/>
    <xdr:sp macro="" textlink="">
      <xdr:nvSpPr>
        <xdr:cNvPr id="483" name="【市民会館】&#10;一人当たり面積該当値テキスト">
          <a:extLst>
            <a:ext uri="{FF2B5EF4-FFF2-40B4-BE49-F238E27FC236}">
              <a16:creationId xmlns:a16="http://schemas.microsoft.com/office/drawing/2014/main" id="{00000000-0008-0000-1000-0000E3010000}"/>
            </a:ext>
          </a:extLst>
        </xdr:cNvPr>
        <xdr:cNvSpPr txBox="1"/>
      </xdr:nvSpPr>
      <xdr:spPr>
        <a:xfrm>
          <a:off x="10515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97790</xdr:rowOff>
    </xdr:from>
    <xdr:to>
      <xdr:col>50</xdr:col>
      <xdr:colOff>165100</xdr:colOff>
      <xdr:row>108</xdr:row>
      <xdr:rowOff>27305</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95885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147955</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flipV="1">
          <a:off x="9639300" y="184899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100330</xdr:rowOff>
    </xdr:from>
    <xdr:to>
      <xdr:col>46</xdr:col>
      <xdr:colOff>38100</xdr:colOff>
      <xdr:row>108</xdr:row>
      <xdr:rowOff>30480</xdr:rowOff>
    </xdr:to>
    <xdr:sp macro="" textlink="">
      <xdr:nvSpPr>
        <xdr:cNvPr id="486" name="楕円 485">
          <a:extLst>
            <a:ext uri="{FF2B5EF4-FFF2-40B4-BE49-F238E27FC236}">
              <a16:creationId xmlns:a16="http://schemas.microsoft.com/office/drawing/2014/main" id="{00000000-0008-0000-1000-0000E6010000}"/>
            </a:ext>
          </a:extLst>
        </xdr:cNvPr>
        <xdr:cNvSpPr/>
      </xdr:nvSpPr>
      <xdr:spPr>
        <a:xfrm>
          <a:off x="8699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147955</xdr:rowOff>
    </xdr:from>
    <xdr:to>
      <xdr:col>50</xdr:col>
      <xdr:colOff>114300</xdr:colOff>
      <xdr:row>107</xdr:row>
      <xdr:rowOff>151130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flipV="1">
          <a:off x="8750300" y="184931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105410</xdr:rowOff>
    </xdr:from>
    <xdr:to>
      <xdr:col>41</xdr:col>
      <xdr:colOff>101600</xdr:colOff>
      <xdr:row>108</xdr:row>
      <xdr:rowOff>35560</xdr:rowOff>
    </xdr:to>
    <xdr:sp macro="" textlink="">
      <xdr:nvSpPr>
        <xdr:cNvPr id="488" name="楕円 487">
          <a:extLst>
            <a:ext uri="{FF2B5EF4-FFF2-40B4-BE49-F238E27FC236}">
              <a16:creationId xmlns:a16="http://schemas.microsoft.com/office/drawing/2014/main" id="{00000000-0008-0000-1000-0000E8010000}"/>
            </a:ext>
          </a:extLst>
        </xdr:cNvPr>
        <xdr:cNvSpPr/>
      </xdr:nvSpPr>
      <xdr:spPr>
        <a:xfrm>
          <a:off x="7810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151130</xdr:rowOff>
    </xdr:from>
    <xdr:to>
      <xdr:col>45</xdr:col>
      <xdr:colOff>177800</xdr:colOff>
      <xdr:row>107</xdr:row>
      <xdr:rowOff>156210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flipV="1">
          <a:off x="7861300" y="184962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109220</xdr:rowOff>
    </xdr:from>
    <xdr:to>
      <xdr:col>36</xdr:col>
      <xdr:colOff>165100</xdr:colOff>
      <xdr:row>108</xdr:row>
      <xdr:rowOff>38735</xdr:rowOff>
    </xdr:to>
    <xdr:sp macro="" textlink="">
      <xdr:nvSpPr>
        <xdr:cNvPr id="490" name="楕円 489">
          <a:extLst>
            <a:ext uri="{FF2B5EF4-FFF2-40B4-BE49-F238E27FC236}">
              <a16:creationId xmlns:a16="http://schemas.microsoft.com/office/drawing/2014/main" id="{00000000-0008-0000-1000-0000EA010000}"/>
            </a:ext>
          </a:extLst>
        </xdr:cNvPr>
        <xdr:cNvSpPr/>
      </xdr:nvSpPr>
      <xdr:spPr>
        <a:xfrm>
          <a:off x="6921500" y="1845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156210</xdr:rowOff>
    </xdr:from>
    <xdr:to>
      <xdr:col>41</xdr:col>
      <xdr:colOff>50800</xdr:colOff>
      <xdr:row>107</xdr:row>
      <xdr:rowOff>159385</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flipV="1">
          <a:off x="6972300" y="18501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40640</xdr:rowOff>
    </xdr:from>
    <xdr:ext cx="469900" cy="257175"/>
    <xdr:sp macro="" textlink="">
      <xdr:nvSpPr>
        <xdr:cNvPr id="492" name="n_1aveValue【市民会館】&#10;一人当たり面積">
          <a:extLst>
            <a:ext uri="{FF2B5EF4-FFF2-40B4-BE49-F238E27FC236}">
              <a16:creationId xmlns:a16="http://schemas.microsoft.com/office/drawing/2014/main" id="{00000000-0008-0000-1000-0000EC010000}"/>
            </a:ext>
          </a:extLst>
        </xdr:cNvPr>
        <xdr:cNvSpPr txBox="1"/>
      </xdr:nvSpPr>
      <xdr:spPr>
        <a:xfrm>
          <a:off x="9391650" y="18042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32385</xdr:rowOff>
    </xdr:from>
    <xdr:ext cx="467995" cy="257175"/>
    <xdr:sp macro="" textlink="">
      <xdr:nvSpPr>
        <xdr:cNvPr id="493" name="n_2aveValue【市民会館】&#10;一人当たり面積">
          <a:extLst>
            <a:ext uri="{FF2B5EF4-FFF2-40B4-BE49-F238E27FC236}">
              <a16:creationId xmlns:a16="http://schemas.microsoft.com/office/drawing/2014/main" id="{00000000-0008-0000-1000-0000ED010000}"/>
            </a:ext>
          </a:extLst>
        </xdr:cNvPr>
        <xdr:cNvSpPr txBox="1"/>
      </xdr:nvSpPr>
      <xdr:spPr>
        <a:xfrm>
          <a:off x="8515350" y="18034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35560</xdr:rowOff>
    </xdr:from>
    <xdr:ext cx="467995" cy="259080"/>
    <xdr:sp macro="" textlink="">
      <xdr:nvSpPr>
        <xdr:cNvPr id="494" name="n_3aveValue【市民会館】&#10;一人当たり面積">
          <a:extLst>
            <a:ext uri="{FF2B5EF4-FFF2-40B4-BE49-F238E27FC236}">
              <a16:creationId xmlns:a16="http://schemas.microsoft.com/office/drawing/2014/main" id="{00000000-0008-0000-1000-0000EE010000}"/>
            </a:ext>
          </a:extLst>
        </xdr:cNvPr>
        <xdr:cNvSpPr txBox="1"/>
      </xdr:nvSpPr>
      <xdr:spPr>
        <a:xfrm>
          <a:off x="7626350" y="18037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104140</xdr:rowOff>
    </xdr:from>
    <xdr:ext cx="467995" cy="259080"/>
    <xdr:sp macro="" textlink="">
      <xdr:nvSpPr>
        <xdr:cNvPr id="495" name="n_4aveValue【市民会館】&#10;一人当たり面積">
          <a:extLst>
            <a:ext uri="{FF2B5EF4-FFF2-40B4-BE49-F238E27FC236}">
              <a16:creationId xmlns:a16="http://schemas.microsoft.com/office/drawing/2014/main" id="{00000000-0008-0000-1000-0000EF010000}"/>
            </a:ext>
          </a:extLst>
        </xdr:cNvPr>
        <xdr:cNvSpPr txBox="1"/>
      </xdr:nvSpPr>
      <xdr:spPr>
        <a:xfrm>
          <a:off x="6737350" y="18106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18415</xdr:rowOff>
    </xdr:from>
    <xdr:ext cx="469900" cy="257175"/>
    <xdr:sp macro="" textlink="">
      <xdr:nvSpPr>
        <xdr:cNvPr id="496" name="n_1mainValue【市民会館】&#10;一人当たり面積">
          <a:extLst>
            <a:ext uri="{FF2B5EF4-FFF2-40B4-BE49-F238E27FC236}">
              <a16:creationId xmlns:a16="http://schemas.microsoft.com/office/drawing/2014/main" id="{00000000-0008-0000-1000-0000F0010000}"/>
            </a:ext>
          </a:extLst>
        </xdr:cNvPr>
        <xdr:cNvSpPr txBox="1"/>
      </xdr:nvSpPr>
      <xdr:spPr>
        <a:xfrm>
          <a:off x="9391650" y="185350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21590</xdr:rowOff>
    </xdr:from>
    <xdr:ext cx="467995" cy="259080"/>
    <xdr:sp macro="" textlink="">
      <xdr:nvSpPr>
        <xdr:cNvPr id="497" name="n_2mainValue【市民会館】&#10;一人当たり面積">
          <a:extLst>
            <a:ext uri="{FF2B5EF4-FFF2-40B4-BE49-F238E27FC236}">
              <a16:creationId xmlns:a16="http://schemas.microsoft.com/office/drawing/2014/main" id="{00000000-0008-0000-1000-0000F1010000}"/>
            </a:ext>
          </a:extLst>
        </xdr:cNvPr>
        <xdr:cNvSpPr txBox="1"/>
      </xdr:nvSpPr>
      <xdr:spPr>
        <a:xfrm>
          <a:off x="8515350" y="18538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26670</xdr:rowOff>
    </xdr:from>
    <xdr:ext cx="467995" cy="259080"/>
    <xdr:sp macro="" textlink="">
      <xdr:nvSpPr>
        <xdr:cNvPr id="498" name="n_3mainValue【市民会館】&#10;一人当たり面積">
          <a:extLst>
            <a:ext uri="{FF2B5EF4-FFF2-40B4-BE49-F238E27FC236}">
              <a16:creationId xmlns:a16="http://schemas.microsoft.com/office/drawing/2014/main" id="{00000000-0008-0000-1000-0000F2010000}"/>
            </a:ext>
          </a:extLst>
        </xdr:cNvPr>
        <xdr:cNvSpPr txBox="1"/>
      </xdr:nvSpPr>
      <xdr:spPr>
        <a:xfrm>
          <a:off x="7626350" y="1854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29845</xdr:rowOff>
    </xdr:from>
    <xdr:ext cx="467995" cy="257175"/>
    <xdr:sp macro="" textlink="">
      <xdr:nvSpPr>
        <xdr:cNvPr id="499" name="n_4mainValue【市民会館】&#10;一人当たり面積">
          <a:extLst>
            <a:ext uri="{FF2B5EF4-FFF2-40B4-BE49-F238E27FC236}">
              <a16:creationId xmlns:a16="http://schemas.microsoft.com/office/drawing/2014/main" id="{00000000-0008-0000-1000-0000F3010000}"/>
            </a:ext>
          </a:extLst>
        </xdr:cNvPr>
        <xdr:cNvSpPr txBox="1"/>
      </xdr:nvSpPr>
      <xdr:spPr>
        <a:xfrm>
          <a:off x="6737350" y="18546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1000-00000B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144780</xdr:rowOff>
    </xdr:from>
    <xdr:to>
      <xdr:col>85</xdr:col>
      <xdr:colOff>126365</xdr:colOff>
      <xdr:row>42</xdr:row>
      <xdr:rowOff>38100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flipV="1">
          <a:off x="16318865" y="563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525" name="【一般廃棄物処理施設】&#10;有形固定資産減価償却率最小値テキスト">
          <a:extLst>
            <a:ext uri="{FF2B5EF4-FFF2-40B4-BE49-F238E27FC236}">
              <a16:creationId xmlns:a16="http://schemas.microsoft.com/office/drawing/2014/main" id="{00000000-0008-0000-1000-00000D020000}"/>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91440</xdr:rowOff>
    </xdr:from>
    <xdr:ext cx="405130" cy="259080"/>
    <xdr:sp macro="" textlink="">
      <xdr:nvSpPr>
        <xdr:cNvPr id="527" name="【一般廃棄物処理施設】&#10;有形固定資産減価償却率最大値テキスト">
          <a:extLst>
            <a:ext uri="{FF2B5EF4-FFF2-40B4-BE49-F238E27FC236}">
              <a16:creationId xmlns:a16="http://schemas.microsoft.com/office/drawing/2014/main" id="{00000000-0008-0000-1000-00000F020000}"/>
            </a:ext>
          </a:extLst>
        </xdr:cNvPr>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123825</xdr:rowOff>
    </xdr:from>
    <xdr:ext cx="405130" cy="257175"/>
    <xdr:sp macro="" textlink="">
      <xdr:nvSpPr>
        <xdr:cNvPr id="529" name="【一般廃棄物処理施設】&#10;有形固定資産減価償却率平均値テキスト">
          <a:extLst>
            <a:ext uri="{FF2B5EF4-FFF2-40B4-BE49-F238E27FC236}">
              <a16:creationId xmlns:a16="http://schemas.microsoft.com/office/drawing/2014/main" id="{00000000-0008-0000-1000-000011020000}"/>
            </a:ext>
          </a:extLst>
        </xdr:cNvPr>
        <xdr:cNvSpPr txBox="1"/>
      </xdr:nvSpPr>
      <xdr:spPr>
        <a:xfrm>
          <a:off x="16357600" y="64674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534" name="フローチャート: 判断 533">
          <a:extLst>
            <a:ext uri="{FF2B5EF4-FFF2-40B4-BE49-F238E27FC236}">
              <a16:creationId xmlns:a16="http://schemas.microsoft.com/office/drawing/2014/main" id="{00000000-0008-0000-1000-000016020000}"/>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40" name="楕円 539">
          <a:extLst>
            <a:ext uri="{FF2B5EF4-FFF2-40B4-BE49-F238E27FC236}">
              <a16:creationId xmlns:a16="http://schemas.microsoft.com/office/drawing/2014/main" id="{00000000-0008-0000-1000-00001C020000}"/>
            </a:ext>
          </a:extLst>
        </xdr:cNvPr>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40640</xdr:rowOff>
    </xdr:from>
    <xdr:ext cx="405130" cy="257175"/>
    <xdr:sp macro="" textlink="">
      <xdr:nvSpPr>
        <xdr:cNvPr id="541" name="【一般廃棄物処理施設】&#10;有形固定資産減価償却率該当値テキスト">
          <a:extLst>
            <a:ext uri="{FF2B5EF4-FFF2-40B4-BE49-F238E27FC236}">
              <a16:creationId xmlns:a16="http://schemas.microsoft.com/office/drawing/2014/main" id="{00000000-0008-0000-1000-00001D020000}"/>
            </a:ext>
          </a:extLst>
        </xdr:cNvPr>
        <xdr:cNvSpPr txBox="1"/>
      </xdr:nvSpPr>
      <xdr:spPr>
        <a:xfrm>
          <a:off x="16357600" y="6212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42" name="楕円 541">
          <a:extLst>
            <a:ext uri="{FF2B5EF4-FFF2-40B4-BE49-F238E27FC236}">
              <a16:creationId xmlns:a16="http://schemas.microsoft.com/office/drawing/2014/main" id="{00000000-0008-0000-1000-00001E02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38</xdr:row>
      <xdr:rowOff>68580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flipV="1">
          <a:off x="15481300" y="641223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44" name="楕円 543">
          <a:extLst>
            <a:ext uri="{FF2B5EF4-FFF2-40B4-BE49-F238E27FC236}">
              <a16:creationId xmlns:a16="http://schemas.microsoft.com/office/drawing/2014/main" id="{00000000-0008-0000-1000-000020020000}"/>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68580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4592300" y="65341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46" name="楕円 545">
          <a:extLst>
            <a:ext uri="{FF2B5EF4-FFF2-40B4-BE49-F238E27FC236}">
              <a16:creationId xmlns:a16="http://schemas.microsoft.com/office/drawing/2014/main" id="{00000000-0008-0000-1000-000022020000}"/>
            </a:ext>
          </a:extLst>
        </xdr:cNvPr>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132080</xdr:rowOff>
    </xdr:from>
    <xdr:to>
      <xdr:col>76</xdr:col>
      <xdr:colOff>114300</xdr:colOff>
      <xdr:row>38</xdr:row>
      <xdr:rowOff>19050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3703300" y="64757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31115</xdr:rowOff>
    </xdr:from>
    <xdr:to>
      <xdr:col>67</xdr:col>
      <xdr:colOff>101600</xdr:colOff>
      <xdr:row>37</xdr:row>
      <xdr:rowOff>132715</xdr:rowOff>
    </xdr:to>
    <xdr:sp macro="" textlink="">
      <xdr:nvSpPr>
        <xdr:cNvPr id="548" name="楕円 547">
          <a:extLst>
            <a:ext uri="{FF2B5EF4-FFF2-40B4-BE49-F238E27FC236}">
              <a16:creationId xmlns:a16="http://schemas.microsoft.com/office/drawing/2014/main" id="{00000000-0008-0000-1000-000024020000}"/>
            </a:ext>
          </a:extLst>
        </xdr:cNvPr>
        <xdr:cNvSpPr/>
      </xdr:nvSpPr>
      <xdr:spPr>
        <a:xfrm>
          <a:off x="12763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81915</xdr:rowOff>
    </xdr:from>
    <xdr:to>
      <xdr:col>71</xdr:col>
      <xdr:colOff>177800</xdr:colOff>
      <xdr:row>37</xdr:row>
      <xdr:rowOff>132080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2814300" y="64255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65405</xdr:rowOff>
    </xdr:from>
    <xdr:ext cx="405130" cy="257175"/>
    <xdr:sp macro="" textlink="">
      <xdr:nvSpPr>
        <xdr:cNvPr id="550" name="n_1ave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5266035" y="62376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89535</xdr:rowOff>
    </xdr:from>
    <xdr:ext cx="403225" cy="257175"/>
    <xdr:sp macro="" textlink="">
      <xdr:nvSpPr>
        <xdr:cNvPr id="551" name="n_2ave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4389735" y="6604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99060</xdr:rowOff>
    </xdr:from>
    <xdr:ext cx="403225" cy="257175"/>
    <xdr:sp macro="" textlink="">
      <xdr:nvSpPr>
        <xdr:cNvPr id="552" name="n_3ave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3500735" y="6614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125730</xdr:rowOff>
    </xdr:from>
    <xdr:ext cx="403225" cy="259080"/>
    <xdr:sp macro="" textlink="">
      <xdr:nvSpPr>
        <xdr:cNvPr id="553" name="n_4ave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2611735" y="6640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110490</xdr:rowOff>
    </xdr:from>
    <xdr:ext cx="405130" cy="257175"/>
    <xdr:sp macro="" textlink="">
      <xdr:nvSpPr>
        <xdr:cNvPr id="554" name="n_1mainValue【一般廃棄物処理施設】&#10;有形固定資産減価償却率">
          <a:extLst>
            <a:ext uri="{FF2B5EF4-FFF2-40B4-BE49-F238E27FC236}">
              <a16:creationId xmlns:a16="http://schemas.microsoft.com/office/drawing/2014/main" id="{00000000-0008-0000-1000-00002A020000}"/>
            </a:ext>
          </a:extLst>
        </xdr:cNvPr>
        <xdr:cNvSpPr txBox="1"/>
      </xdr:nvSpPr>
      <xdr:spPr>
        <a:xfrm>
          <a:off x="15266035" y="6625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86360</xdr:rowOff>
    </xdr:from>
    <xdr:ext cx="403225" cy="257175"/>
    <xdr:sp macro="" textlink="">
      <xdr:nvSpPr>
        <xdr:cNvPr id="555" name="n_2mainValue【一般廃棄物処理施設】&#10;有形固定資産減価償却率">
          <a:extLst>
            <a:ext uri="{FF2B5EF4-FFF2-40B4-BE49-F238E27FC236}">
              <a16:creationId xmlns:a16="http://schemas.microsoft.com/office/drawing/2014/main" id="{00000000-0008-0000-1000-00002B020000}"/>
            </a:ext>
          </a:extLst>
        </xdr:cNvPr>
        <xdr:cNvSpPr txBox="1"/>
      </xdr:nvSpPr>
      <xdr:spPr>
        <a:xfrm>
          <a:off x="14389735" y="6258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27305</xdr:rowOff>
    </xdr:from>
    <xdr:ext cx="403225" cy="259080"/>
    <xdr:sp macro="" textlink="">
      <xdr:nvSpPr>
        <xdr:cNvPr id="556" name="n_3mainValue【一般廃棄物処理施設】&#10;有形固定資産減価償却率">
          <a:extLst>
            <a:ext uri="{FF2B5EF4-FFF2-40B4-BE49-F238E27FC236}">
              <a16:creationId xmlns:a16="http://schemas.microsoft.com/office/drawing/2014/main" id="{00000000-0008-0000-1000-00002C020000}"/>
            </a:ext>
          </a:extLst>
        </xdr:cNvPr>
        <xdr:cNvSpPr txBox="1"/>
      </xdr:nvSpPr>
      <xdr:spPr>
        <a:xfrm>
          <a:off x="13500735" y="6199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149225</xdr:rowOff>
    </xdr:from>
    <xdr:ext cx="403225" cy="259080"/>
    <xdr:sp macro="" textlink="">
      <xdr:nvSpPr>
        <xdr:cNvPr id="557" name="n_4mainValue【一般廃棄物処理施設】&#10;有形固定資産減価償却率">
          <a:extLst>
            <a:ext uri="{FF2B5EF4-FFF2-40B4-BE49-F238E27FC236}">
              <a16:creationId xmlns:a16="http://schemas.microsoft.com/office/drawing/2014/main" id="{00000000-0008-0000-1000-00002D020000}"/>
            </a:ext>
          </a:extLst>
        </xdr:cNvPr>
        <xdr:cNvSpPr txBox="1"/>
      </xdr:nvSpPr>
      <xdr:spPr>
        <a:xfrm>
          <a:off x="12611735" y="6149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10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1000-000042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42545</xdr:rowOff>
    </xdr:from>
    <xdr:to>
      <xdr:col>116</xdr:col>
      <xdr:colOff>62865</xdr:colOff>
      <xdr:row>41</xdr:row>
      <xdr:rowOff>126365</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flipV="1">
          <a:off x="22160865" y="587184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130175</xdr:rowOff>
    </xdr:from>
    <xdr:ext cx="469900" cy="259080"/>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1000-000044020000}"/>
            </a:ext>
          </a:extLst>
        </xdr:cNvPr>
        <xdr:cNvSpPr txBox="1"/>
      </xdr:nvSpPr>
      <xdr:spPr>
        <a:xfrm>
          <a:off x="22199600" y="715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126365</xdr:rowOff>
    </xdr:from>
    <xdr:to>
      <xdr:col>116</xdr:col>
      <xdr:colOff>152400</xdr:colOff>
      <xdr:row>41</xdr:row>
      <xdr:rowOff>126365</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22072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160655</xdr:rowOff>
    </xdr:from>
    <xdr:ext cx="598805" cy="259080"/>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1000-000046020000}"/>
            </a:ext>
          </a:extLst>
        </xdr:cNvPr>
        <xdr:cNvSpPr txBox="1"/>
      </xdr:nvSpPr>
      <xdr:spPr>
        <a:xfrm>
          <a:off x="22199600" y="5647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564,774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42545</xdr:rowOff>
    </xdr:from>
    <xdr:to>
      <xdr:col>116</xdr:col>
      <xdr:colOff>152400</xdr:colOff>
      <xdr:row>34</xdr:row>
      <xdr:rowOff>42545</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22072600" y="587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598805" cy="25717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1000-000048020000}"/>
            </a:ext>
          </a:extLst>
        </xdr:cNvPr>
        <xdr:cNvSpPr txBox="1"/>
      </xdr:nvSpPr>
      <xdr:spPr>
        <a:xfrm>
          <a:off x="22199600" y="65671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173,439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153035</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12725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76200</xdr:rowOff>
    </xdr:from>
    <xdr:to>
      <xdr:col>107</xdr:col>
      <xdr:colOff>101600</xdr:colOff>
      <xdr:row>40</xdr:row>
      <xdr:rowOff>6350</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86995</xdr:rowOff>
    </xdr:from>
    <xdr:to>
      <xdr:col>102</xdr:col>
      <xdr:colOff>165100</xdr:colOff>
      <xdr:row>40</xdr:row>
      <xdr:rowOff>17780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9494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164465</xdr:rowOff>
    </xdr:from>
    <xdr:to>
      <xdr:col>98</xdr:col>
      <xdr:colOff>38100</xdr:colOff>
      <xdr:row>40</xdr:row>
      <xdr:rowOff>94615</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18605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158115</xdr:rowOff>
    </xdr:from>
    <xdr:to>
      <xdr:col>116</xdr:col>
      <xdr:colOff>114300</xdr:colOff>
      <xdr:row>40</xdr:row>
      <xdr:rowOff>88265</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221107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137160</xdr:rowOff>
    </xdr:from>
    <xdr:ext cx="598805" cy="259080"/>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1000-000054020000}"/>
            </a:ext>
          </a:extLst>
        </xdr:cNvPr>
        <xdr:cNvSpPr txBox="1"/>
      </xdr:nvSpPr>
      <xdr:spPr>
        <a:xfrm>
          <a:off x="22199600" y="6823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58420</xdr:rowOff>
    </xdr:from>
    <xdr:to>
      <xdr:col>112</xdr:col>
      <xdr:colOff>38100</xdr:colOff>
      <xdr:row>39</xdr:row>
      <xdr:rowOff>160020</xdr:rowOff>
    </xdr:to>
    <xdr:sp macro="" textlink="">
      <xdr:nvSpPr>
        <xdr:cNvPr id="597" name="楕円 596">
          <a:extLst>
            <a:ext uri="{FF2B5EF4-FFF2-40B4-BE49-F238E27FC236}">
              <a16:creationId xmlns:a16="http://schemas.microsoft.com/office/drawing/2014/main" id="{00000000-0008-0000-1000-000055020000}"/>
            </a:ext>
          </a:extLst>
        </xdr:cNvPr>
        <xdr:cNvSpPr/>
      </xdr:nvSpPr>
      <xdr:spPr>
        <a:xfrm>
          <a:off x="21272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109220</xdr:rowOff>
    </xdr:from>
    <xdr:to>
      <xdr:col>116</xdr:col>
      <xdr:colOff>63500</xdr:colOff>
      <xdr:row>40</xdr:row>
      <xdr:rowOff>37465</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21323300" y="679577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64135</xdr:rowOff>
    </xdr:from>
    <xdr:to>
      <xdr:col>107</xdr:col>
      <xdr:colOff>101600</xdr:colOff>
      <xdr:row>39</xdr:row>
      <xdr:rowOff>166370</xdr:rowOff>
    </xdr:to>
    <xdr:sp macro="" textlink="">
      <xdr:nvSpPr>
        <xdr:cNvPr id="599" name="楕円 598">
          <a:extLst>
            <a:ext uri="{FF2B5EF4-FFF2-40B4-BE49-F238E27FC236}">
              <a16:creationId xmlns:a16="http://schemas.microsoft.com/office/drawing/2014/main" id="{00000000-0008-0000-1000-000057020000}"/>
            </a:ext>
          </a:extLst>
        </xdr:cNvPr>
        <xdr:cNvSpPr/>
      </xdr:nvSpPr>
      <xdr:spPr>
        <a:xfrm>
          <a:off x="20383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109220</xdr:rowOff>
    </xdr:from>
    <xdr:to>
      <xdr:col>111</xdr:col>
      <xdr:colOff>177800</xdr:colOff>
      <xdr:row>39</xdr:row>
      <xdr:rowOff>114935</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flipV="1">
          <a:off x="20434300" y="67957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69215</xdr:rowOff>
    </xdr:from>
    <xdr:to>
      <xdr:col>102</xdr:col>
      <xdr:colOff>165100</xdr:colOff>
      <xdr:row>39</xdr:row>
      <xdr:rowOff>170815</xdr:rowOff>
    </xdr:to>
    <xdr:sp macro="" textlink="">
      <xdr:nvSpPr>
        <xdr:cNvPr id="601" name="楕円 600">
          <a:extLst>
            <a:ext uri="{FF2B5EF4-FFF2-40B4-BE49-F238E27FC236}">
              <a16:creationId xmlns:a16="http://schemas.microsoft.com/office/drawing/2014/main" id="{00000000-0008-0000-1000-000059020000}"/>
            </a:ext>
          </a:extLst>
        </xdr:cNvPr>
        <xdr:cNvSpPr/>
      </xdr:nvSpPr>
      <xdr:spPr>
        <a:xfrm>
          <a:off x="19494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114935</xdr:rowOff>
    </xdr:from>
    <xdr:to>
      <xdr:col>107</xdr:col>
      <xdr:colOff>50800</xdr:colOff>
      <xdr:row>39</xdr:row>
      <xdr:rowOff>120650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flipV="1">
          <a:off x="19545300" y="6801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78105</xdr:rowOff>
    </xdr:from>
    <xdr:to>
      <xdr:col>98</xdr:col>
      <xdr:colOff>38100</xdr:colOff>
      <xdr:row>40</xdr:row>
      <xdr:rowOff>8255</xdr:rowOff>
    </xdr:to>
    <xdr:sp macro="" textlink="">
      <xdr:nvSpPr>
        <xdr:cNvPr id="603" name="楕円 602">
          <a:extLst>
            <a:ext uri="{FF2B5EF4-FFF2-40B4-BE49-F238E27FC236}">
              <a16:creationId xmlns:a16="http://schemas.microsoft.com/office/drawing/2014/main" id="{00000000-0008-0000-1000-00005B020000}"/>
            </a:ext>
          </a:extLst>
        </xdr:cNvPr>
        <xdr:cNvSpPr/>
      </xdr:nvSpPr>
      <xdr:spPr>
        <a:xfrm>
          <a:off x="18605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120650</xdr:rowOff>
    </xdr:from>
    <xdr:to>
      <xdr:col>102</xdr:col>
      <xdr:colOff>114300</xdr:colOff>
      <xdr:row>39</xdr:row>
      <xdr:rowOff>128905</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flipV="1">
          <a:off x="18656300" y="6807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169545</xdr:rowOff>
    </xdr:from>
    <xdr:ext cx="596900" cy="257175"/>
    <xdr:sp macro="" textlink="">
      <xdr:nvSpPr>
        <xdr:cNvPr id="605" name="n_1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1010880" y="65131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168910</xdr:rowOff>
    </xdr:from>
    <xdr:ext cx="596900" cy="257175"/>
    <xdr:sp macro="" textlink="">
      <xdr:nvSpPr>
        <xdr:cNvPr id="606" name="n_2ave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20134580" y="68554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8255</xdr:rowOff>
    </xdr:from>
    <xdr:ext cx="596900" cy="257175"/>
    <xdr:sp macro="" textlink="">
      <xdr:nvSpPr>
        <xdr:cNvPr id="607" name="n_3ave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9245580" y="68662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86360</xdr:rowOff>
    </xdr:from>
    <xdr:ext cx="596900" cy="257175"/>
    <xdr:sp macro="" textlink="">
      <xdr:nvSpPr>
        <xdr:cNvPr id="608" name="n_4ave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18356580" y="6944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151130</xdr:rowOff>
    </xdr:from>
    <xdr:ext cx="596900" cy="259080"/>
    <xdr:sp macro="" textlink="">
      <xdr:nvSpPr>
        <xdr:cNvPr id="609" name="n_1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1010880" y="6837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160,661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10795</xdr:rowOff>
    </xdr:from>
    <xdr:ext cx="596900" cy="258445"/>
    <xdr:sp macro="" textlink="">
      <xdr:nvSpPr>
        <xdr:cNvPr id="610" name="n_2main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20134580" y="65258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15875</xdr:rowOff>
    </xdr:from>
    <xdr:ext cx="596900" cy="259080"/>
    <xdr:sp macro="" textlink="">
      <xdr:nvSpPr>
        <xdr:cNvPr id="611" name="n_3main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9245580" y="6530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24765</xdr:rowOff>
    </xdr:from>
    <xdr:ext cx="596900" cy="259080"/>
    <xdr:sp macro="" textlink="">
      <xdr:nvSpPr>
        <xdr:cNvPr id="612" name="n_4mainValue【一般廃棄物処理施設】&#10;一人当たり有形固定資産（償却資産）額">
          <a:extLst>
            <a:ext uri="{FF2B5EF4-FFF2-40B4-BE49-F238E27FC236}">
              <a16:creationId xmlns:a16="http://schemas.microsoft.com/office/drawing/2014/main" id="{00000000-0008-0000-1000-000064020000}"/>
            </a:ext>
          </a:extLst>
        </xdr:cNvPr>
        <xdr:cNvSpPr txBox="1"/>
      </xdr:nvSpPr>
      <xdr:spPr>
        <a:xfrm>
          <a:off x="18356580" y="653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7185"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2106910" y="938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1000-00007B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165100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flipV="1">
          <a:off x="16318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7175"/>
    <xdr:sp macro="" textlink="">
      <xdr:nvSpPr>
        <xdr:cNvPr id="637" name="【保健センター・保健所】&#10;有形固定資産減価償却率最小値テキスト">
          <a:extLst>
            <a:ext uri="{FF2B5EF4-FFF2-40B4-BE49-F238E27FC236}">
              <a16:creationId xmlns:a16="http://schemas.microsoft.com/office/drawing/2014/main" id="{00000000-0008-0000-1000-00007D020000}"/>
            </a:ext>
          </a:extLst>
        </xdr:cNvPr>
        <xdr:cNvSpPr txBox="1"/>
      </xdr:nvSpPr>
      <xdr:spPr>
        <a:xfrm>
          <a:off x="16357600" y="10798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40360" cy="257175"/>
    <xdr:sp macro="" textlink="">
      <xdr:nvSpPr>
        <xdr:cNvPr id="639" name="【保健センター・保健所】&#10;有形固定資産減価償却率最大値テキスト">
          <a:extLst>
            <a:ext uri="{FF2B5EF4-FFF2-40B4-BE49-F238E27FC236}">
              <a16:creationId xmlns:a16="http://schemas.microsoft.com/office/drawing/2014/main" id="{00000000-0008-0000-1000-00007F020000}"/>
            </a:ext>
          </a:extLst>
        </xdr:cNvPr>
        <xdr:cNvSpPr txBox="1"/>
      </xdr:nvSpPr>
      <xdr:spPr>
        <a:xfrm>
          <a:off x="16357600" y="93002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95250</xdr:rowOff>
    </xdr:from>
    <xdr:ext cx="405130" cy="259080"/>
    <xdr:sp macro="" textlink="">
      <xdr:nvSpPr>
        <xdr:cNvPr id="641" name="【保健センター・保健所】&#10;有形固定資産減価償却率平均値テキスト">
          <a:extLst>
            <a:ext uri="{FF2B5EF4-FFF2-40B4-BE49-F238E27FC236}">
              <a16:creationId xmlns:a16="http://schemas.microsoft.com/office/drawing/2014/main" id="{00000000-0008-0000-1000-000081020000}"/>
            </a:ext>
          </a:extLst>
        </xdr:cNvPr>
        <xdr:cNvSpPr txBox="1"/>
      </xdr:nvSpPr>
      <xdr:spPr>
        <a:xfrm>
          <a:off x="16357600" y="10039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42" name="フローチャート: 判断 641">
          <a:extLst>
            <a:ext uri="{FF2B5EF4-FFF2-40B4-BE49-F238E27FC236}">
              <a16:creationId xmlns:a16="http://schemas.microsoft.com/office/drawing/2014/main" id="{00000000-0008-0000-1000-000082020000}"/>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22860</xdr:rowOff>
    </xdr:from>
    <xdr:to>
      <xdr:col>67</xdr:col>
      <xdr:colOff>101600</xdr:colOff>
      <xdr:row>59</xdr:row>
      <xdr:rowOff>124460</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2763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152400</xdr:rowOff>
    </xdr:from>
    <xdr:to>
      <xdr:col>85</xdr:col>
      <xdr:colOff>177800</xdr:colOff>
      <xdr:row>61</xdr:row>
      <xdr:rowOff>82550</xdr:rowOff>
    </xdr:to>
    <xdr:sp macro="" textlink="">
      <xdr:nvSpPr>
        <xdr:cNvPr id="652" name="楕円 651">
          <a:extLst>
            <a:ext uri="{FF2B5EF4-FFF2-40B4-BE49-F238E27FC236}">
              <a16:creationId xmlns:a16="http://schemas.microsoft.com/office/drawing/2014/main" id="{00000000-0008-0000-1000-00008C020000}"/>
            </a:ext>
          </a:extLst>
        </xdr:cNvPr>
        <xdr:cNvSpPr/>
      </xdr:nvSpPr>
      <xdr:spPr>
        <a:xfrm>
          <a:off x="162687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130810</xdr:rowOff>
    </xdr:from>
    <xdr:ext cx="405130" cy="259080"/>
    <xdr:sp macro="" textlink="">
      <xdr:nvSpPr>
        <xdr:cNvPr id="653" name="【保健センター・保健所】&#10;有形固定資産減価償却率該当値テキスト">
          <a:extLst>
            <a:ext uri="{FF2B5EF4-FFF2-40B4-BE49-F238E27FC236}">
              <a16:creationId xmlns:a16="http://schemas.microsoft.com/office/drawing/2014/main" id="{00000000-0008-0000-1000-00008D020000}"/>
            </a:ext>
          </a:extLst>
        </xdr:cNvPr>
        <xdr:cNvSpPr txBox="1"/>
      </xdr:nvSpPr>
      <xdr:spPr>
        <a:xfrm>
          <a:off x="16357600" y="10417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127000</xdr:rowOff>
    </xdr:from>
    <xdr:to>
      <xdr:col>81</xdr:col>
      <xdr:colOff>101600</xdr:colOff>
      <xdr:row>61</xdr:row>
      <xdr:rowOff>57150</xdr:rowOff>
    </xdr:to>
    <xdr:sp macro="" textlink="">
      <xdr:nvSpPr>
        <xdr:cNvPr id="654" name="楕円 653">
          <a:extLst>
            <a:ext uri="{FF2B5EF4-FFF2-40B4-BE49-F238E27FC236}">
              <a16:creationId xmlns:a16="http://schemas.microsoft.com/office/drawing/2014/main" id="{00000000-0008-0000-1000-00008E020000}"/>
            </a:ext>
          </a:extLst>
        </xdr:cNvPr>
        <xdr:cNvSpPr/>
      </xdr:nvSpPr>
      <xdr:spPr>
        <a:xfrm>
          <a:off x="1543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6350</xdr:rowOff>
    </xdr:from>
    <xdr:to>
      <xdr:col>85</xdr:col>
      <xdr:colOff>127000</xdr:colOff>
      <xdr:row>61</xdr:row>
      <xdr:rowOff>31750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5481300" y="10464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6350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4592300" y="1043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76200</xdr:rowOff>
    </xdr:from>
    <xdr:to>
      <xdr:col>72</xdr:col>
      <xdr:colOff>38100</xdr:colOff>
      <xdr:row>61</xdr:row>
      <xdr:rowOff>6350</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365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127000</xdr:rowOff>
    </xdr:from>
    <xdr:to>
      <xdr:col>76</xdr:col>
      <xdr:colOff>114300</xdr:colOff>
      <xdr:row>60</xdr:row>
      <xdr:rowOff>152400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3703300" y="10414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50800</xdr:rowOff>
    </xdr:from>
    <xdr:to>
      <xdr:col>67</xdr:col>
      <xdr:colOff>101600</xdr:colOff>
      <xdr:row>60</xdr:row>
      <xdr:rowOff>152400</xdr:rowOff>
    </xdr:to>
    <xdr:sp macro="" textlink="">
      <xdr:nvSpPr>
        <xdr:cNvPr id="660" name="楕円 659">
          <a:extLst>
            <a:ext uri="{FF2B5EF4-FFF2-40B4-BE49-F238E27FC236}">
              <a16:creationId xmlns:a16="http://schemas.microsoft.com/office/drawing/2014/main" id="{00000000-0008-0000-1000-000094020000}"/>
            </a:ext>
          </a:extLst>
        </xdr:cNvPr>
        <xdr:cNvSpPr/>
      </xdr:nvSpPr>
      <xdr:spPr>
        <a:xfrm>
          <a:off x="12763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101600</xdr:rowOff>
    </xdr:from>
    <xdr:to>
      <xdr:col>71</xdr:col>
      <xdr:colOff>177800</xdr:colOff>
      <xdr:row>60</xdr:row>
      <xdr:rowOff>127000</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2814300" y="10388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11430</xdr:rowOff>
    </xdr:from>
    <xdr:ext cx="405130" cy="259080"/>
    <xdr:sp macro="" textlink="">
      <xdr:nvSpPr>
        <xdr:cNvPr id="662" name="n_1aveValue【保健センター・保健所】&#10;有形固定資産減価償却率">
          <a:extLst>
            <a:ext uri="{FF2B5EF4-FFF2-40B4-BE49-F238E27FC236}">
              <a16:creationId xmlns:a16="http://schemas.microsoft.com/office/drawing/2014/main" id="{00000000-0008-0000-1000-000096020000}"/>
            </a:ext>
          </a:extLst>
        </xdr:cNvPr>
        <xdr:cNvSpPr txBox="1"/>
      </xdr:nvSpPr>
      <xdr:spPr>
        <a:xfrm>
          <a:off x="15266035" y="9955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166370</xdr:rowOff>
    </xdr:from>
    <xdr:ext cx="403225" cy="257175"/>
    <xdr:sp macro="" textlink="">
      <xdr:nvSpPr>
        <xdr:cNvPr id="663" name="n_2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4389735" y="9939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157480</xdr:rowOff>
    </xdr:from>
    <xdr:ext cx="403225" cy="257175"/>
    <xdr:sp macro="" textlink="">
      <xdr:nvSpPr>
        <xdr:cNvPr id="664" name="n_3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3500735" y="9930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140970</xdr:rowOff>
    </xdr:from>
    <xdr:ext cx="403225" cy="259080"/>
    <xdr:sp macro="" textlink="">
      <xdr:nvSpPr>
        <xdr:cNvPr id="665" name="n_4ave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2611735" y="9913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48260</xdr:rowOff>
    </xdr:from>
    <xdr:ext cx="405130" cy="259080"/>
    <xdr:sp macro="" textlink="">
      <xdr:nvSpPr>
        <xdr:cNvPr id="666" name="n_1main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5266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22860</xdr:rowOff>
    </xdr:from>
    <xdr:ext cx="403225" cy="259080"/>
    <xdr:sp macro="" textlink="">
      <xdr:nvSpPr>
        <xdr:cNvPr id="667" name="n_2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4389735" y="10481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168910</xdr:rowOff>
    </xdr:from>
    <xdr:ext cx="403225" cy="257175"/>
    <xdr:sp macro="" textlink="">
      <xdr:nvSpPr>
        <xdr:cNvPr id="668" name="n_3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3500735" y="10455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143510</xdr:rowOff>
    </xdr:from>
    <xdr:ext cx="403225" cy="257175"/>
    <xdr:sp macro="" textlink="">
      <xdr:nvSpPr>
        <xdr:cNvPr id="669" name="n_4main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2611735" y="1043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1000-0000B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3810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flipV="1">
          <a:off x="22160865" y="952881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7620</xdr:rowOff>
    </xdr:from>
    <xdr:ext cx="469900" cy="257175"/>
    <xdr:sp macro="" textlink="">
      <xdr:nvSpPr>
        <xdr:cNvPr id="694" name="【保健センター・保健所】&#10;一人当たり面積最小値テキスト">
          <a:extLst>
            <a:ext uri="{FF2B5EF4-FFF2-40B4-BE49-F238E27FC236}">
              <a16:creationId xmlns:a16="http://schemas.microsoft.com/office/drawing/2014/main" id="{00000000-0008-0000-1000-0000B6020000}"/>
            </a:ext>
          </a:extLst>
        </xdr:cNvPr>
        <xdr:cNvSpPr txBox="1"/>
      </xdr:nvSpPr>
      <xdr:spPr>
        <a:xfrm>
          <a:off x="22199600" y="10980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696" name="【保健センター・保健所】&#10;一人当たり面積最大値テキスト">
          <a:extLst>
            <a:ext uri="{FF2B5EF4-FFF2-40B4-BE49-F238E27FC236}">
              <a16:creationId xmlns:a16="http://schemas.microsoft.com/office/drawing/2014/main" id="{00000000-0008-0000-1000-0000B8020000}"/>
            </a:ext>
          </a:extLst>
        </xdr:cNvPr>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147320</xdr:rowOff>
    </xdr:from>
    <xdr:ext cx="469900" cy="259080"/>
    <xdr:sp macro="" textlink="">
      <xdr:nvSpPr>
        <xdr:cNvPr id="698" name="【保健センター・保健所】&#10;一人当たり面積平均値テキスト">
          <a:extLst>
            <a:ext uri="{FF2B5EF4-FFF2-40B4-BE49-F238E27FC236}">
              <a16:creationId xmlns:a16="http://schemas.microsoft.com/office/drawing/2014/main" id="{00000000-0008-0000-1000-0000BA020000}"/>
            </a:ext>
          </a:extLst>
        </xdr:cNvPr>
        <xdr:cNvSpPr txBox="1"/>
      </xdr:nvSpPr>
      <xdr:spPr>
        <a:xfrm>
          <a:off x="22199600" y="10434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9" name="フローチャート: 判断 698">
          <a:extLst>
            <a:ext uri="{FF2B5EF4-FFF2-40B4-BE49-F238E27FC236}">
              <a16:creationId xmlns:a16="http://schemas.microsoft.com/office/drawing/2014/main" id="{00000000-0008-0000-1000-0000BB020000}"/>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9" name="楕円 708">
          <a:extLst>
            <a:ext uri="{FF2B5EF4-FFF2-40B4-BE49-F238E27FC236}">
              <a16:creationId xmlns:a16="http://schemas.microsoft.com/office/drawing/2014/main" id="{00000000-0008-0000-1000-0000C5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130810</xdr:rowOff>
    </xdr:from>
    <xdr:ext cx="469900" cy="259080"/>
    <xdr:sp macro="" textlink="">
      <xdr:nvSpPr>
        <xdr:cNvPr id="710" name="【保健センター・保健所】&#10;一人当たり面積該当値テキスト">
          <a:extLst>
            <a:ext uri="{FF2B5EF4-FFF2-40B4-BE49-F238E27FC236}">
              <a16:creationId xmlns:a16="http://schemas.microsoft.com/office/drawing/2014/main" id="{00000000-0008-0000-1000-0000C6020000}"/>
            </a:ext>
          </a:extLst>
        </xdr:cNvPr>
        <xdr:cNvSpPr txBox="1"/>
      </xdr:nvSpPr>
      <xdr:spPr>
        <a:xfrm>
          <a:off x="22199600" y="1076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1" name="楕円 710">
          <a:extLst>
            <a:ext uri="{FF2B5EF4-FFF2-40B4-BE49-F238E27FC236}">
              <a16:creationId xmlns:a16="http://schemas.microsoft.com/office/drawing/2014/main" id="{00000000-0008-0000-1000-0000C7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21323300" y="1089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149860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99060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flipV="1">
          <a:off x="20434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102870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flipV="1">
          <a:off x="19545300" y="10900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17" name="楕円 716">
          <a:extLst>
            <a:ext uri="{FF2B5EF4-FFF2-40B4-BE49-F238E27FC236}">
              <a16:creationId xmlns:a16="http://schemas.microsoft.com/office/drawing/2014/main" id="{00000000-0008-0000-1000-0000CD020000}"/>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656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52070</xdr:rowOff>
    </xdr:from>
    <xdr:ext cx="469900" cy="257175"/>
    <xdr:sp macro="" textlink="">
      <xdr:nvSpPr>
        <xdr:cNvPr id="719" name="n_1aveValue【保健センター・保健所】&#10;一人当たり面積">
          <a:extLst>
            <a:ext uri="{FF2B5EF4-FFF2-40B4-BE49-F238E27FC236}">
              <a16:creationId xmlns:a16="http://schemas.microsoft.com/office/drawing/2014/main" id="{00000000-0008-0000-1000-0000CF020000}"/>
            </a:ext>
          </a:extLst>
        </xdr:cNvPr>
        <xdr:cNvSpPr txBox="1"/>
      </xdr:nvSpPr>
      <xdr:spPr>
        <a:xfrm>
          <a:off x="21075650" y="103390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78740</xdr:rowOff>
    </xdr:from>
    <xdr:ext cx="467995" cy="259080"/>
    <xdr:sp macro="" textlink="">
      <xdr:nvSpPr>
        <xdr:cNvPr id="720" name="n_2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20199350" y="1036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90170</xdr:rowOff>
    </xdr:from>
    <xdr:ext cx="467995" cy="259080"/>
    <xdr:sp macro="" textlink="">
      <xdr:nvSpPr>
        <xdr:cNvPr id="721" name="n_3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19310350" y="10377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162560</xdr:rowOff>
    </xdr:from>
    <xdr:ext cx="467995" cy="259080"/>
    <xdr:sp macro="" textlink="">
      <xdr:nvSpPr>
        <xdr:cNvPr id="722" name="n_4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18421350" y="10449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137160</xdr:rowOff>
    </xdr:from>
    <xdr:ext cx="469900" cy="259080"/>
    <xdr:sp macro="" textlink="">
      <xdr:nvSpPr>
        <xdr:cNvPr id="723" name="n_1mainValue【保健センター・保健所】&#10;一人当たり面積">
          <a:extLst>
            <a:ext uri="{FF2B5EF4-FFF2-40B4-BE49-F238E27FC236}">
              <a16:creationId xmlns:a16="http://schemas.microsoft.com/office/drawing/2014/main" id="{00000000-0008-0000-1000-0000D3020000}"/>
            </a:ext>
          </a:extLst>
        </xdr:cNvPr>
        <xdr:cNvSpPr txBox="1"/>
      </xdr:nvSpPr>
      <xdr:spPr>
        <a:xfrm>
          <a:off x="2107565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140970</xdr:rowOff>
    </xdr:from>
    <xdr:ext cx="467995" cy="259080"/>
    <xdr:sp macro="" textlink="">
      <xdr:nvSpPr>
        <xdr:cNvPr id="724" name="n_2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20199350" y="1094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144780</xdr:rowOff>
    </xdr:from>
    <xdr:ext cx="467995" cy="257175"/>
    <xdr:sp macro="" textlink="">
      <xdr:nvSpPr>
        <xdr:cNvPr id="725" name="n_3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19310350" y="10946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144780</xdr:rowOff>
    </xdr:from>
    <xdr:ext cx="467995" cy="257175"/>
    <xdr:sp macro="" textlink="">
      <xdr:nvSpPr>
        <xdr:cNvPr id="726" name="n_4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18421350" y="10946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10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1000-0000E0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1000-0000E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49530</xdr:rowOff>
    </xdr:from>
    <xdr:to>
      <xdr:col>85</xdr:col>
      <xdr:colOff>126365</xdr:colOff>
      <xdr:row>86</xdr:row>
      <xdr:rowOff>17780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flipV="1">
          <a:off x="16318865" y="1342263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20955</xdr:rowOff>
    </xdr:from>
    <xdr:ext cx="405130" cy="257175"/>
    <xdr:sp macro="" textlink="">
      <xdr:nvSpPr>
        <xdr:cNvPr id="752" name="【消防施設】&#10;有形固定資産減価償却率最小値テキスト">
          <a:extLst>
            <a:ext uri="{FF2B5EF4-FFF2-40B4-BE49-F238E27FC236}">
              <a16:creationId xmlns:a16="http://schemas.microsoft.com/office/drawing/2014/main" id="{00000000-0008-0000-1000-0000F0020000}"/>
            </a:ext>
          </a:extLst>
        </xdr:cNvPr>
        <xdr:cNvSpPr txBox="1"/>
      </xdr:nvSpPr>
      <xdr:spPr>
        <a:xfrm>
          <a:off x="16357600" y="147656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17780</xdr:rowOff>
    </xdr:from>
    <xdr:to>
      <xdr:col>86</xdr:col>
      <xdr:colOff>25400</xdr:colOff>
      <xdr:row>86</xdr:row>
      <xdr:rowOff>17780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167640</xdr:rowOff>
    </xdr:from>
    <xdr:ext cx="405130" cy="257175"/>
    <xdr:sp macro="" textlink="">
      <xdr:nvSpPr>
        <xdr:cNvPr id="754" name="【消防施設】&#10;有形固定資産減価償却率最大値テキスト">
          <a:extLst>
            <a:ext uri="{FF2B5EF4-FFF2-40B4-BE49-F238E27FC236}">
              <a16:creationId xmlns:a16="http://schemas.microsoft.com/office/drawing/2014/main" id="{00000000-0008-0000-1000-0000F2020000}"/>
            </a:ext>
          </a:extLst>
        </xdr:cNvPr>
        <xdr:cNvSpPr txBox="1"/>
      </xdr:nvSpPr>
      <xdr:spPr>
        <a:xfrm>
          <a:off x="16357600" y="13197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6230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5130" cy="257175"/>
    <xdr:sp macro="" textlink="">
      <xdr:nvSpPr>
        <xdr:cNvPr id="756" name="【消防施設】&#10;有形固定資産減価償却率平均値テキスト">
          <a:extLst>
            <a:ext uri="{FF2B5EF4-FFF2-40B4-BE49-F238E27FC236}">
              <a16:creationId xmlns:a16="http://schemas.microsoft.com/office/drawing/2014/main" id="{00000000-0008-0000-1000-0000F4020000}"/>
            </a:ext>
          </a:extLst>
        </xdr:cNvPr>
        <xdr:cNvSpPr txBox="1"/>
      </xdr:nvSpPr>
      <xdr:spPr>
        <a:xfrm>
          <a:off x="16357600" y="140423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7" name="フローチャート: 判断 756">
          <a:extLst>
            <a:ext uri="{FF2B5EF4-FFF2-40B4-BE49-F238E27FC236}">
              <a16:creationId xmlns:a16="http://schemas.microsoft.com/office/drawing/2014/main" id="{00000000-0008-0000-1000-0000F502000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758" name="フローチャート: 判断 757">
          <a:extLst>
            <a:ext uri="{FF2B5EF4-FFF2-40B4-BE49-F238E27FC236}">
              <a16:creationId xmlns:a16="http://schemas.microsoft.com/office/drawing/2014/main" id="{00000000-0008-0000-1000-0000F6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133985</xdr:rowOff>
    </xdr:from>
    <xdr:to>
      <xdr:col>76</xdr:col>
      <xdr:colOff>165100</xdr:colOff>
      <xdr:row>82</xdr:row>
      <xdr:rowOff>64135</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4541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67" name="楕円 766">
          <a:extLst>
            <a:ext uri="{FF2B5EF4-FFF2-40B4-BE49-F238E27FC236}">
              <a16:creationId xmlns:a16="http://schemas.microsoft.com/office/drawing/2014/main" id="{00000000-0008-0000-1000-0000FF020000}"/>
            </a:ext>
          </a:extLst>
        </xdr:cNvPr>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116840</xdr:rowOff>
    </xdr:from>
    <xdr:ext cx="405130" cy="259080"/>
    <xdr:sp macro="" textlink="">
      <xdr:nvSpPr>
        <xdr:cNvPr id="768" name="【消防施設】&#10;有形固定資産減価償却率該当値テキスト">
          <a:extLst>
            <a:ext uri="{FF2B5EF4-FFF2-40B4-BE49-F238E27FC236}">
              <a16:creationId xmlns:a16="http://schemas.microsoft.com/office/drawing/2014/main" id="{00000000-0008-0000-1000-000000030000}"/>
            </a:ext>
          </a:extLst>
        </xdr:cNvPr>
        <xdr:cNvSpPr txBox="1"/>
      </xdr:nvSpPr>
      <xdr:spPr>
        <a:xfrm>
          <a:off x="16357600"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50165</xdr:rowOff>
    </xdr:from>
    <xdr:to>
      <xdr:col>81</xdr:col>
      <xdr:colOff>101600</xdr:colOff>
      <xdr:row>81</xdr:row>
      <xdr:rowOff>151765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54305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100965</xdr:rowOff>
    </xdr:from>
    <xdr:to>
      <xdr:col>85</xdr:col>
      <xdr:colOff>127000</xdr:colOff>
      <xdr:row>81</xdr:row>
      <xdr:rowOff>144780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5481300" y="1398841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100965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4592300" y="139446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133985</xdr:rowOff>
    </xdr:from>
    <xdr:to>
      <xdr:col>72</xdr:col>
      <xdr:colOff>38100</xdr:colOff>
      <xdr:row>81</xdr:row>
      <xdr:rowOff>64135</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3652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xdr:rowOff>
    </xdr:from>
    <xdr:to>
      <xdr:col>76</xdr:col>
      <xdr:colOff>114300</xdr:colOff>
      <xdr:row>81</xdr:row>
      <xdr:rowOff>57150</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3703300" y="13900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92075</xdr:rowOff>
    </xdr:from>
    <xdr:to>
      <xdr:col>67</xdr:col>
      <xdr:colOff>101600</xdr:colOff>
      <xdr:row>81</xdr:row>
      <xdr:rowOff>22225</xdr:rowOff>
    </xdr:to>
    <xdr:sp macro="" textlink="">
      <xdr:nvSpPr>
        <xdr:cNvPr id="775" name="楕円 774">
          <a:extLst>
            <a:ext uri="{FF2B5EF4-FFF2-40B4-BE49-F238E27FC236}">
              <a16:creationId xmlns:a16="http://schemas.microsoft.com/office/drawing/2014/main" id="{00000000-0008-0000-1000-000007030000}"/>
            </a:ext>
          </a:extLst>
        </xdr:cNvPr>
        <xdr:cNvSpPr/>
      </xdr:nvSpPr>
      <xdr:spPr>
        <a:xfrm>
          <a:off x="12763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143510</xdr:rowOff>
    </xdr:from>
    <xdr:to>
      <xdr:col>71</xdr:col>
      <xdr:colOff>177800</xdr:colOff>
      <xdr:row>81</xdr:row>
      <xdr:rowOff>13335</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2814300" y="138595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55245</xdr:rowOff>
    </xdr:from>
    <xdr:ext cx="405130" cy="257175"/>
    <xdr:sp macro="" textlink="">
      <xdr:nvSpPr>
        <xdr:cNvPr id="777" name="n_1aveValue【消防施設】&#10;有形固定資産減価償却率">
          <a:extLst>
            <a:ext uri="{FF2B5EF4-FFF2-40B4-BE49-F238E27FC236}">
              <a16:creationId xmlns:a16="http://schemas.microsoft.com/office/drawing/2014/main" id="{00000000-0008-0000-1000-000009030000}"/>
            </a:ext>
          </a:extLst>
        </xdr:cNvPr>
        <xdr:cNvSpPr txBox="1"/>
      </xdr:nvSpPr>
      <xdr:spPr>
        <a:xfrm>
          <a:off x="15266035" y="14114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55245</xdr:rowOff>
    </xdr:from>
    <xdr:ext cx="403225" cy="257175"/>
    <xdr:sp macro="" textlink="">
      <xdr:nvSpPr>
        <xdr:cNvPr id="778" name="n_2aveValue【消防施設】&#10;有形固定資産減価償却率">
          <a:extLst>
            <a:ext uri="{FF2B5EF4-FFF2-40B4-BE49-F238E27FC236}">
              <a16:creationId xmlns:a16="http://schemas.microsoft.com/office/drawing/2014/main" id="{00000000-0008-0000-1000-00000A030000}"/>
            </a:ext>
          </a:extLst>
        </xdr:cNvPr>
        <xdr:cNvSpPr txBox="1"/>
      </xdr:nvSpPr>
      <xdr:spPr>
        <a:xfrm>
          <a:off x="14389735" y="14114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150495</xdr:rowOff>
    </xdr:from>
    <xdr:ext cx="403225" cy="259080"/>
    <xdr:sp macro="" textlink="">
      <xdr:nvSpPr>
        <xdr:cNvPr id="779" name="n_3aveValue【消防施設】&#10;有形固定資産減価償却率">
          <a:extLst>
            <a:ext uri="{FF2B5EF4-FFF2-40B4-BE49-F238E27FC236}">
              <a16:creationId xmlns:a16="http://schemas.microsoft.com/office/drawing/2014/main" id="{00000000-0008-0000-1000-00000B030000}"/>
            </a:ext>
          </a:extLst>
        </xdr:cNvPr>
        <xdr:cNvSpPr txBox="1"/>
      </xdr:nvSpPr>
      <xdr:spPr>
        <a:xfrm>
          <a:off x="13500735" y="14037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100965</xdr:rowOff>
    </xdr:from>
    <xdr:ext cx="403225" cy="257175"/>
    <xdr:sp macro="" textlink="">
      <xdr:nvSpPr>
        <xdr:cNvPr id="780" name="n_4aveValue【消防施設】&#10;有形固定資産減価償却率">
          <a:extLst>
            <a:ext uri="{FF2B5EF4-FFF2-40B4-BE49-F238E27FC236}">
              <a16:creationId xmlns:a16="http://schemas.microsoft.com/office/drawing/2014/main" id="{00000000-0008-0000-1000-00000C030000}"/>
            </a:ext>
          </a:extLst>
        </xdr:cNvPr>
        <xdr:cNvSpPr txBox="1"/>
      </xdr:nvSpPr>
      <xdr:spPr>
        <a:xfrm>
          <a:off x="12611735" y="13988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168275</xdr:rowOff>
    </xdr:from>
    <xdr:ext cx="405130" cy="257175"/>
    <xdr:sp macro="" textlink="">
      <xdr:nvSpPr>
        <xdr:cNvPr id="781" name="n_1mainValue【消防施設】&#10;有形固定資産減価償却率">
          <a:extLst>
            <a:ext uri="{FF2B5EF4-FFF2-40B4-BE49-F238E27FC236}">
              <a16:creationId xmlns:a16="http://schemas.microsoft.com/office/drawing/2014/main" id="{00000000-0008-0000-1000-00000D030000}"/>
            </a:ext>
          </a:extLst>
        </xdr:cNvPr>
        <xdr:cNvSpPr txBox="1"/>
      </xdr:nvSpPr>
      <xdr:spPr>
        <a:xfrm>
          <a:off x="15266035" y="137128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124460</xdr:rowOff>
    </xdr:from>
    <xdr:ext cx="403225" cy="259080"/>
    <xdr:sp macro="" textlink="">
      <xdr:nvSpPr>
        <xdr:cNvPr id="782" name="n_2mainValue【消防施設】&#10;有形固定資産減価償却率">
          <a:extLst>
            <a:ext uri="{FF2B5EF4-FFF2-40B4-BE49-F238E27FC236}">
              <a16:creationId xmlns:a16="http://schemas.microsoft.com/office/drawing/2014/main" id="{00000000-0008-0000-1000-00000E030000}"/>
            </a:ext>
          </a:extLst>
        </xdr:cNvPr>
        <xdr:cNvSpPr txBox="1"/>
      </xdr:nvSpPr>
      <xdr:spPr>
        <a:xfrm>
          <a:off x="1438973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80645</xdr:rowOff>
    </xdr:from>
    <xdr:ext cx="403225" cy="259080"/>
    <xdr:sp macro="" textlink="">
      <xdr:nvSpPr>
        <xdr:cNvPr id="783" name="n_3mainValue【消防施設】&#10;有形固定資産減価償却率">
          <a:extLst>
            <a:ext uri="{FF2B5EF4-FFF2-40B4-BE49-F238E27FC236}">
              <a16:creationId xmlns:a16="http://schemas.microsoft.com/office/drawing/2014/main" id="{00000000-0008-0000-1000-00000F030000}"/>
            </a:ext>
          </a:extLst>
        </xdr:cNvPr>
        <xdr:cNvSpPr txBox="1"/>
      </xdr:nvSpPr>
      <xdr:spPr>
        <a:xfrm>
          <a:off x="13500735" y="13625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38735</xdr:rowOff>
    </xdr:from>
    <xdr:ext cx="403225" cy="259080"/>
    <xdr:sp macro="" textlink="">
      <xdr:nvSpPr>
        <xdr:cNvPr id="784" name="n_4mainValue【消防施設】&#10;有形固定資産減価償却率">
          <a:extLst>
            <a:ext uri="{FF2B5EF4-FFF2-40B4-BE49-F238E27FC236}">
              <a16:creationId xmlns:a16="http://schemas.microsoft.com/office/drawing/2014/main" id="{00000000-0008-0000-1000-000010030000}"/>
            </a:ext>
          </a:extLst>
        </xdr:cNvPr>
        <xdr:cNvSpPr txBox="1"/>
      </xdr:nvSpPr>
      <xdr:spPr>
        <a:xfrm>
          <a:off x="12611735" y="13583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10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1000-000012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93" name="テキスト ボックス 792">
          <a:extLst>
            <a:ext uri="{FF2B5EF4-FFF2-40B4-BE49-F238E27FC236}">
              <a16:creationId xmlns:a16="http://schemas.microsoft.com/office/drawing/2014/main" id="{00000000-0008-0000-1000-00001903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1000-000027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76200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flipV="1">
          <a:off x="22160865" y="132880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809" name="【消防施設】&#10;一人当たり面積最小値テキスト">
          <a:extLst>
            <a:ext uri="{FF2B5EF4-FFF2-40B4-BE49-F238E27FC236}">
              <a16:creationId xmlns:a16="http://schemas.microsoft.com/office/drawing/2014/main" id="{00000000-0008-0000-1000-00002903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32385</xdr:rowOff>
    </xdr:from>
    <xdr:ext cx="469900" cy="257175"/>
    <xdr:sp macro="" textlink="">
      <xdr:nvSpPr>
        <xdr:cNvPr id="811" name="【消防施設】&#10;一人当たり面積最大値テキスト">
          <a:extLst>
            <a:ext uri="{FF2B5EF4-FFF2-40B4-BE49-F238E27FC236}">
              <a16:creationId xmlns:a16="http://schemas.microsoft.com/office/drawing/2014/main" id="{00000000-0008-0000-1000-00002B030000}"/>
            </a:ext>
          </a:extLst>
        </xdr:cNvPr>
        <xdr:cNvSpPr txBox="1"/>
      </xdr:nvSpPr>
      <xdr:spPr>
        <a:xfrm>
          <a:off x="22199600" y="13062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137795</xdr:rowOff>
    </xdr:from>
    <xdr:ext cx="469900" cy="259080"/>
    <xdr:sp macro="" textlink="">
      <xdr:nvSpPr>
        <xdr:cNvPr id="813" name="【消防施設】&#10;一人当たり面積平均値テキスト">
          <a:extLst>
            <a:ext uri="{FF2B5EF4-FFF2-40B4-BE49-F238E27FC236}">
              <a16:creationId xmlns:a16="http://schemas.microsoft.com/office/drawing/2014/main" id="{00000000-0008-0000-1000-00002D030000}"/>
            </a:ext>
          </a:extLst>
        </xdr:cNvPr>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114935</xdr:rowOff>
    </xdr:from>
    <xdr:to>
      <xdr:col>116</xdr:col>
      <xdr:colOff>114300</xdr:colOff>
      <xdr:row>85</xdr:row>
      <xdr:rowOff>45085</xdr:rowOff>
    </xdr:to>
    <xdr:sp macro="" textlink="">
      <xdr:nvSpPr>
        <xdr:cNvPr id="814" name="フローチャート: 判断 813">
          <a:extLst>
            <a:ext uri="{FF2B5EF4-FFF2-40B4-BE49-F238E27FC236}">
              <a16:creationId xmlns:a16="http://schemas.microsoft.com/office/drawing/2014/main" id="{00000000-0008-0000-1000-00002E030000}"/>
            </a:ext>
          </a:extLst>
        </xdr:cNvPr>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126365</xdr:rowOff>
    </xdr:from>
    <xdr:to>
      <xdr:col>112</xdr:col>
      <xdr:colOff>38100</xdr:colOff>
      <xdr:row>85</xdr:row>
      <xdr:rowOff>56515</xdr:rowOff>
    </xdr:to>
    <xdr:sp macro="" textlink="">
      <xdr:nvSpPr>
        <xdr:cNvPr id="815" name="フローチャート: 判断 814">
          <a:extLst>
            <a:ext uri="{FF2B5EF4-FFF2-40B4-BE49-F238E27FC236}">
              <a16:creationId xmlns:a16="http://schemas.microsoft.com/office/drawing/2014/main" id="{00000000-0008-0000-1000-00002F030000}"/>
            </a:ext>
          </a:extLst>
        </xdr:cNvPr>
        <xdr:cNvSpPr/>
      </xdr:nvSpPr>
      <xdr:spPr>
        <a:xfrm>
          <a:off x="21272500" y="1452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135890</xdr:rowOff>
    </xdr:from>
    <xdr:to>
      <xdr:col>107</xdr:col>
      <xdr:colOff>101600</xdr:colOff>
      <xdr:row>85</xdr:row>
      <xdr:rowOff>66040</xdr:rowOff>
    </xdr:to>
    <xdr:sp macro="" textlink="">
      <xdr:nvSpPr>
        <xdr:cNvPr id="816" name="フローチャート: 判断 815">
          <a:extLst>
            <a:ext uri="{FF2B5EF4-FFF2-40B4-BE49-F238E27FC236}">
              <a16:creationId xmlns:a16="http://schemas.microsoft.com/office/drawing/2014/main" id="{00000000-0008-0000-1000-000030030000}"/>
            </a:ext>
          </a:extLst>
        </xdr:cNvPr>
        <xdr:cNvSpPr/>
      </xdr:nvSpPr>
      <xdr:spPr>
        <a:xfrm>
          <a:off x="20383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18605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24130</xdr:rowOff>
    </xdr:from>
    <xdr:ext cx="469900" cy="259080"/>
    <xdr:sp macro="" textlink="">
      <xdr:nvSpPr>
        <xdr:cNvPr id="825" name="【消防施設】&#10;一人当たり面積該当値テキスト">
          <a:extLst>
            <a:ext uri="{FF2B5EF4-FFF2-40B4-BE49-F238E27FC236}">
              <a16:creationId xmlns:a16="http://schemas.microsoft.com/office/drawing/2014/main" id="{00000000-0008-0000-1000-000039030000}"/>
            </a:ext>
          </a:extLst>
        </xdr:cNvPr>
        <xdr:cNvSpPr txBox="1"/>
      </xdr:nvSpPr>
      <xdr:spPr>
        <a:xfrm>
          <a:off x="22199600" y="1459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826" name="楕円 825">
          <a:extLst>
            <a:ext uri="{FF2B5EF4-FFF2-40B4-BE49-F238E27FC236}">
              <a16:creationId xmlns:a16="http://schemas.microsoft.com/office/drawing/2014/main" id="{00000000-0008-0000-1000-00003A030000}"/>
            </a:ext>
          </a:extLst>
        </xdr:cNvPr>
        <xdr:cNvSpPr/>
      </xdr:nvSpPr>
      <xdr:spPr>
        <a:xfrm>
          <a:off x="2127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flipV="1">
          <a:off x="21323300" y="147332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161925</xdr:rowOff>
    </xdr:from>
    <xdr:to>
      <xdr:col>111</xdr:col>
      <xdr:colOff>177800</xdr:colOff>
      <xdr:row>85</xdr:row>
      <xdr:rowOff>163830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flipV="1">
          <a:off x="20434300" y="1473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114935</xdr:rowOff>
    </xdr:from>
    <xdr:to>
      <xdr:col>102</xdr:col>
      <xdr:colOff>165100</xdr:colOff>
      <xdr:row>86</xdr:row>
      <xdr:rowOff>45085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194945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166370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19545300" y="14737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116840</xdr:rowOff>
    </xdr:from>
    <xdr:to>
      <xdr:col>98</xdr:col>
      <xdr:colOff>38100</xdr:colOff>
      <xdr:row>86</xdr:row>
      <xdr:rowOff>46990</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18605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166370</xdr:rowOff>
    </xdr:from>
    <xdr:to>
      <xdr:col>102</xdr:col>
      <xdr:colOff>114300</xdr:colOff>
      <xdr:row>85</xdr:row>
      <xdr:rowOff>167640</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flipV="1">
          <a:off x="18656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73025</xdr:rowOff>
    </xdr:from>
    <xdr:ext cx="469900" cy="259080"/>
    <xdr:sp macro="" textlink="">
      <xdr:nvSpPr>
        <xdr:cNvPr id="834" name="n_1aveValue【消防施設】&#10;一人当たり面積">
          <a:extLst>
            <a:ext uri="{FF2B5EF4-FFF2-40B4-BE49-F238E27FC236}">
              <a16:creationId xmlns:a16="http://schemas.microsoft.com/office/drawing/2014/main" id="{00000000-0008-0000-1000-000042030000}"/>
            </a:ext>
          </a:extLst>
        </xdr:cNvPr>
        <xdr:cNvSpPr txBox="1"/>
      </xdr:nvSpPr>
      <xdr:spPr>
        <a:xfrm>
          <a:off x="21075650" y="1430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82550</xdr:rowOff>
    </xdr:from>
    <xdr:ext cx="467995" cy="259080"/>
    <xdr:sp macro="" textlink="">
      <xdr:nvSpPr>
        <xdr:cNvPr id="835" name="n_2aveValue【消防施設】&#10;一人当たり面積">
          <a:extLst>
            <a:ext uri="{FF2B5EF4-FFF2-40B4-BE49-F238E27FC236}">
              <a16:creationId xmlns:a16="http://schemas.microsoft.com/office/drawing/2014/main" id="{00000000-0008-0000-1000-000043030000}"/>
            </a:ext>
          </a:extLst>
        </xdr:cNvPr>
        <xdr:cNvSpPr txBox="1"/>
      </xdr:nvSpPr>
      <xdr:spPr>
        <a:xfrm>
          <a:off x="20199350" y="14312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55880</xdr:rowOff>
    </xdr:from>
    <xdr:ext cx="467995" cy="259080"/>
    <xdr:sp macro="" textlink="">
      <xdr:nvSpPr>
        <xdr:cNvPr id="836" name="n_3aveValue【消防施設】&#10;一人当たり面積">
          <a:extLst>
            <a:ext uri="{FF2B5EF4-FFF2-40B4-BE49-F238E27FC236}">
              <a16:creationId xmlns:a16="http://schemas.microsoft.com/office/drawing/2014/main" id="{00000000-0008-0000-1000-000044030000}"/>
            </a:ext>
          </a:extLst>
        </xdr:cNvPr>
        <xdr:cNvSpPr txBox="1"/>
      </xdr:nvSpPr>
      <xdr:spPr>
        <a:xfrm>
          <a:off x="19310350" y="14286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84455</xdr:rowOff>
    </xdr:from>
    <xdr:ext cx="467995" cy="259080"/>
    <xdr:sp macro="" textlink="">
      <xdr:nvSpPr>
        <xdr:cNvPr id="837" name="n_4aveValue【消防施設】&#10;一人当たり面積">
          <a:extLst>
            <a:ext uri="{FF2B5EF4-FFF2-40B4-BE49-F238E27FC236}">
              <a16:creationId xmlns:a16="http://schemas.microsoft.com/office/drawing/2014/main" id="{00000000-0008-0000-1000-000045030000}"/>
            </a:ext>
          </a:extLst>
        </xdr:cNvPr>
        <xdr:cNvSpPr txBox="1"/>
      </xdr:nvSpPr>
      <xdr:spPr>
        <a:xfrm>
          <a:off x="18421350" y="14314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32385</xdr:rowOff>
    </xdr:from>
    <xdr:ext cx="469900" cy="257175"/>
    <xdr:sp macro="" textlink="">
      <xdr:nvSpPr>
        <xdr:cNvPr id="838" name="n_1mainValue【消防施設】&#10;一人当たり面積">
          <a:extLst>
            <a:ext uri="{FF2B5EF4-FFF2-40B4-BE49-F238E27FC236}">
              <a16:creationId xmlns:a16="http://schemas.microsoft.com/office/drawing/2014/main" id="{00000000-0008-0000-1000-000046030000}"/>
            </a:ext>
          </a:extLst>
        </xdr:cNvPr>
        <xdr:cNvSpPr txBox="1"/>
      </xdr:nvSpPr>
      <xdr:spPr>
        <a:xfrm>
          <a:off x="21075650" y="147770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34290</xdr:rowOff>
    </xdr:from>
    <xdr:ext cx="467995" cy="259080"/>
    <xdr:sp macro="" textlink="">
      <xdr:nvSpPr>
        <xdr:cNvPr id="839" name="n_2mainValue【消防施設】&#10;一人当たり面積">
          <a:extLst>
            <a:ext uri="{FF2B5EF4-FFF2-40B4-BE49-F238E27FC236}">
              <a16:creationId xmlns:a16="http://schemas.microsoft.com/office/drawing/2014/main" id="{00000000-0008-0000-1000-000047030000}"/>
            </a:ext>
          </a:extLst>
        </xdr:cNvPr>
        <xdr:cNvSpPr txBox="1"/>
      </xdr:nvSpPr>
      <xdr:spPr>
        <a:xfrm>
          <a:off x="20199350" y="14778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36195</xdr:rowOff>
    </xdr:from>
    <xdr:ext cx="467995" cy="259080"/>
    <xdr:sp macro="" textlink="">
      <xdr:nvSpPr>
        <xdr:cNvPr id="840" name="n_3mainValue【消防施設】&#10;一人当たり面積">
          <a:extLst>
            <a:ext uri="{FF2B5EF4-FFF2-40B4-BE49-F238E27FC236}">
              <a16:creationId xmlns:a16="http://schemas.microsoft.com/office/drawing/2014/main" id="{00000000-0008-0000-1000-000048030000}"/>
            </a:ext>
          </a:extLst>
        </xdr:cNvPr>
        <xdr:cNvSpPr txBox="1"/>
      </xdr:nvSpPr>
      <xdr:spPr>
        <a:xfrm>
          <a:off x="19310350" y="14780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38100</xdr:rowOff>
    </xdr:from>
    <xdr:ext cx="467995" cy="259080"/>
    <xdr:sp macro="" textlink="">
      <xdr:nvSpPr>
        <xdr:cNvPr id="841" name="n_4mainValue【消防施設】&#10;一人当たり面積">
          <a:extLst>
            <a:ext uri="{FF2B5EF4-FFF2-40B4-BE49-F238E27FC236}">
              <a16:creationId xmlns:a16="http://schemas.microsoft.com/office/drawing/2014/main" id="{00000000-0008-0000-1000-000049030000}"/>
            </a:ext>
          </a:extLst>
        </xdr:cNvPr>
        <xdr:cNvSpPr txBox="1"/>
      </xdr:nvSpPr>
      <xdr:spPr>
        <a:xfrm>
          <a:off x="18421350" y="14782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10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1000-00004B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1000-00004C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1000-000062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20955</xdr:rowOff>
    </xdr:from>
    <xdr:to>
      <xdr:col>85</xdr:col>
      <xdr:colOff>126365</xdr:colOff>
      <xdr:row>109</xdr:row>
      <xdr:rowOff>1270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flipV="1">
          <a:off x="16318865" y="1716595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5080</xdr:rowOff>
    </xdr:from>
    <xdr:ext cx="405130" cy="259080"/>
    <xdr:sp macro="" textlink="">
      <xdr:nvSpPr>
        <xdr:cNvPr id="868" name="【庁舎】&#10;有形固定資産減価償却率最小値テキスト">
          <a:extLst>
            <a:ext uri="{FF2B5EF4-FFF2-40B4-BE49-F238E27FC236}">
              <a16:creationId xmlns:a16="http://schemas.microsoft.com/office/drawing/2014/main" id="{00000000-0008-0000-1000-000064030000}"/>
            </a:ext>
          </a:extLst>
        </xdr:cNvPr>
        <xdr:cNvSpPr txBox="1"/>
      </xdr:nvSpPr>
      <xdr:spPr>
        <a:xfrm>
          <a:off x="16357600" y="186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1270</xdr:rowOff>
    </xdr:from>
    <xdr:to>
      <xdr:col>86</xdr:col>
      <xdr:colOff>25400</xdr:colOff>
      <xdr:row>109</xdr:row>
      <xdr:rowOff>1270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6230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139065</xdr:rowOff>
    </xdr:from>
    <xdr:ext cx="340360" cy="259080"/>
    <xdr:sp macro="" textlink="">
      <xdr:nvSpPr>
        <xdr:cNvPr id="870" name="【庁舎】&#10;有形固定資産減価償却率最大値テキスト">
          <a:extLst>
            <a:ext uri="{FF2B5EF4-FFF2-40B4-BE49-F238E27FC236}">
              <a16:creationId xmlns:a16="http://schemas.microsoft.com/office/drawing/2014/main" id="{00000000-0008-0000-1000-000066030000}"/>
            </a:ext>
          </a:extLst>
        </xdr:cNvPr>
        <xdr:cNvSpPr txBox="1"/>
      </xdr:nvSpPr>
      <xdr:spPr>
        <a:xfrm>
          <a:off x="16357600" y="1694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a:off x="16230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95885</xdr:rowOff>
    </xdr:from>
    <xdr:ext cx="405130" cy="259080"/>
    <xdr:sp macro="" textlink="">
      <xdr:nvSpPr>
        <xdr:cNvPr id="872" name="【庁舎】&#10;有形固定資産減価償却率平均値テキスト">
          <a:extLst>
            <a:ext uri="{FF2B5EF4-FFF2-40B4-BE49-F238E27FC236}">
              <a16:creationId xmlns:a16="http://schemas.microsoft.com/office/drawing/2014/main" id="{00000000-0008-0000-1000-000068030000}"/>
            </a:ext>
          </a:extLst>
        </xdr:cNvPr>
        <xdr:cNvSpPr txBox="1"/>
      </xdr:nvSpPr>
      <xdr:spPr>
        <a:xfrm>
          <a:off x="16357600" y="1775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873" name="フローチャート: 判断 872">
          <a:extLst>
            <a:ext uri="{FF2B5EF4-FFF2-40B4-BE49-F238E27FC236}">
              <a16:creationId xmlns:a16="http://schemas.microsoft.com/office/drawing/2014/main" id="{00000000-0008-0000-1000-000069030000}"/>
            </a:ext>
          </a:extLst>
        </xdr:cNvPr>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4" name="フローチャート: 判断 873">
          <a:extLst>
            <a:ext uri="{FF2B5EF4-FFF2-40B4-BE49-F238E27FC236}">
              <a16:creationId xmlns:a16="http://schemas.microsoft.com/office/drawing/2014/main" id="{00000000-0008-0000-1000-00006A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66040</xdr:rowOff>
    </xdr:from>
    <xdr:to>
      <xdr:col>76</xdr:col>
      <xdr:colOff>165100</xdr:colOff>
      <xdr:row>104</xdr:row>
      <xdr:rowOff>167640</xdr:rowOff>
    </xdr:to>
    <xdr:sp macro="" textlink="">
      <xdr:nvSpPr>
        <xdr:cNvPr id="875" name="フローチャート: 判断 874">
          <a:extLst>
            <a:ext uri="{FF2B5EF4-FFF2-40B4-BE49-F238E27FC236}">
              <a16:creationId xmlns:a16="http://schemas.microsoft.com/office/drawing/2014/main" id="{00000000-0008-0000-1000-00006B030000}"/>
            </a:ext>
          </a:extLst>
        </xdr:cNvPr>
        <xdr:cNvSpPr/>
      </xdr:nvSpPr>
      <xdr:spPr>
        <a:xfrm>
          <a:off x="14541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99060</xdr:rowOff>
    </xdr:from>
    <xdr:to>
      <xdr:col>72</xdr:col>
      <xdr:colOff>38100</xdr:colOff>
      <xdr:row>105</xdr:row>
      <xdr:rowOff>29210</xdr:rowOff>
    </xdr:to>
    <xdr:sp macro="" textlink="">
      <xdr:nvSpPr>
        <xdr:cNvPr id="876" name="フローチャート: 判断 875">
          <a:extLst>
            <a:ext uri="{FF2B5EF4-FFF2-40B4-BE49-F238E27FC236}">
              <a16:creationId xmlns:a16="http://schemas.microsoft.com/office/drawing/2014/main" id="{00000000-0008-0000-1000-00006C030000}"/>
            </a:ext>
          </a:extLst>
        </xdr:cNvPr>
        <xdr:cNvSpPr/>
      </xdr:nvSpPr>
      <xdr:spPr>
        <a:xfrm>
          <a:off x="13652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164465</xdr:rowOff>
    </xdr:from>
    <xdr:to>
      <xdr:col>67</xdr:col>
      <xdr:colOff>101600</xdr:colOff>
      <xdr:row>105</xdr:row>
      <xdr:rowOff>94615</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1000-00006F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1000-000070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00000000-0008-0000-1000-000071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46355</xdr:rowOff>
    </xdr:from>
    <xdr:to>
      <xdr:col>85</xdr:col>
      <xdr:colOff>177800</xdr:colOff>
      <xdr:row>106</xdr:row>
      <xdr:rowOff>147955</xdr:rowOff>
    </xdr:to>
    <xdr:sp macro="" textlink="">
      <xdr:nvSpPr>
        <xdr:cNvPr id="883" name="楕円 882">
          <a:extLst>
            <a:ext uri="{FF2B5EF4-FFF2-40B4-BE49-F238E27FC236}">
              <a16:creationId xmlns:a16="http://schemas.microsoft.com/office/drawing/2014/main" id="{00000000-0008-0000-1000-000073030000}"/>
            </a:ext>
          </a:extLst>
        </xdr:cNvPr>
        <xdr:cNvSpPr/>
      </xdr:nvSpPr>
      <xdr:spPr>
        <a:xfrm>
          <a:off x="16268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24765</xdr:rowOff>
    </xdr:from>
    <xdr:ext cx="405130" cy="259080"/>
    <xdr:sp macro="" textlink="">
      <xdr:nvSpPr>
        <xdr:cNvPr id="884" name="【庁舎】&#10;有形固定資産減価償却率該当値テキスト">
          <a:extLst>
            <a:ext uri="{FF2B5EF4-FFF2-40B4-BE49-F238E27FC236}">
              <a16:creationId xmlns:a16="http://schemas.microsoft.com/office/drawing/2014/main" id="{00000000-0008-0000-1000-000074030000}"/>
            </a:ext>
          </a:extLst>
        </xdr:cNvPr>
        <xdr:cNvSpPr txBox="1"/>
      </xdr:nvSpPr>
      <xdr:spPr>
        <a:xfrm>
          <a:off x="16357600" y="1819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86360</xdr:rowOff>
    </xdr:from>
    <xdr:to>
      <xdr:col>81</xdr:col>
      <xdr:colOff>101600</xdr:colOff>
      <xdr:row>106</xdr:row>
      <xdr:rowOff>15875</xdr:rowOff>
    </xdr:to>
    <xdr:sp macro="" textlink="">
      <xdr:nvSpPr>
        <xdr:cNvPr id="885" name="楕円 884">
          <a:extLst>
            <a:ext uri="{FF2B5EF4-FFF2-40B4-BE49-F238E27FC236}">
              <a16:creationId xmlns:a16="http://schemas.microsoft.com/office/drawing/2014/main" id="{00000000-0008-0000-1000-000075030000}"/>
            </a:ext>
          </a:extLst>
        </xdr:cNvPr>
        <xdr:cNvSpPr/>
      </xdr:nvSpPr>
      <xdr:spPr>
        <a:xfrm>
          <a:off x="15430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136525</xdr:rowOff>
    </xdr:from>
    <xdr:to>
      <xdr:col>85</xdr:col>
      <xdr:colOff>127000</xdr:colOff>
      <xdr:row>106</xdr:row>
      <xdr:rowOff>97790</xdr:rowOff>
    </xdr:to>
    <xdr:cxnSp macro="">
      <xdr:nvCxnSpPr>
        <xdr:cNvPr id="886" name="直線コネクタ 885">
          <a:extLst>
            <a:ext uri="{FF2B5EF4-FFF2-40B4-BE49-F238E27FC236}">
              <a16:creationId xmlns:a16="http://schemas.microsoft.com/office/drawing/2014/main" id="{00000000-0008-0000-1000-000076030000}"/>
            </a:ext>
          </a:extLst>
        </xdr:cNvPr>
        <xdr:cNvCxnSpPr/>
      </xdr:nvCxnSpPr>
      <xdr:spPr>
        <a:xfrm>
          <a:off x="15481300" y="1813877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77470</xdr:rowOff>
    </xdr:from>
    <xdr:to>
      <xdr:col>76</xdr:col>
      <xdr:colOff>165100</xdr:colOff>
      <xdr:row>107</xdr:row>
      <xdr:rowOff>7620</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4541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136525</xdr:rowOff>
    </xdr:from>
    <xdr:to>
      <xdr:col>81</xdr:col>
      <xdr:colOff>50800</xdr:colOff>
      <xdr:row>106</xdr:row>
      <xdr:rowOff>128270</xdr:rowOff>
    </xdr:to>
    <xdr:cxnSp macro="">
      <xdr:nvCxnSpPr>
        <xdr:cNvPr id="888" name="直線コネクタ 887">
          <a:extLst>
            <a:ext uri="{FF2B5EF4-FFF2-40B4-BE49-F238E27FC236}">
              <a16:creationId xmlns:a16="http://schemas.microsoft.com/office/drawing/2014/main" id="{00000000-0008-0000-1000-000078030000}"/>
            </a:ext>
          </a:extLst>
        </xdr:cNvPr>
        <xdr:cNvCxnSpPr/>
      </xdr:nvCxnSpPr>
      <xdr:spPr>
        <a:xfrm flipV="1">
          <a:off x="14592300" y="1813877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56515</xdr:rowOff>
    </xdr:from>
    <xdr:to>
      <xdr:col>72</xdr:col>
      <xdr:colOff>38100</xdr:colOff>
      <xdr:row>106</xdr:row>
      <xdr:rowOff>158115</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3652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107315</xdr:rowOff>
    </xdr:from>
    <xdr:to>
      <xdr:col>76</xdr:col>
      <xdr:colOff>114300</xdr:colOff>
      <xdr:row>106</xdr:row>
      <xdr:rowOff>128270</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3703300" y="18281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107315</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2814300" y="18249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175"/>
    <xdr:sp macro="" textlink="">
      <xdr:nvSpPr>
        <xdr:cNvPr id="893" name="n_1aveValue【庁舎】&#10;有形固定資産減価償却率">
          <a:extLst>
            <a:ext uri="{FF2B5EF4-FFF2-40B4-BE49-F238E27FC236}">
              <a16:creationId xmlns:a16="http://schemas.microsoft.com/office/drawing/2014/main" id="{00000000-0008-0000-1000-00007D030000}"/>
            </a:ext>
          </a:extLst>
        </xdr:cNvPr>
        <xdr:cNvSpPr txBox="1"/>
      </xdr:nvSpPr>
      <xdr:spPr>
        <a:xfrm>
          <a:off x="15266035" y="17677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xdr:rowOff>
    </xdr:from>
    <xdr:ext cx="403225" cy="259080"/>
    <xdr:sp macro="" textlink="">
      <xdr:nvSpPr>
        <xdr:cNvPr id="894" name="n_2aveValue【庁舎】&#10;有形固定資産減価償却率">
          <a:extLst>
            <a:ext uri="{FF2B5EF4-FFF2-40B4-BE49-F238E27FC236}">
              <a16:creationId xmlns:a16="http://schemas.microsoft.com/office/drawing/2014/main" id="{00000000-0008-0000-1000-00007E030000}"/>
            </a:ext>
          </a:extLst>
        </xdr:cNvPr>
        <xdr:cNvSpPr txBox="1"/>
      </xdr:nvSpPr>
      <xdr:spPr>
        <a:xfrm>
          <a:off x="14389735" y="1767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45720</xdr:rowOff>
    </xdr:from>
    <xdr:ext cx="403225" cy="259080"/>
    <xdr:sp macro="" textlink="">
      <xdr:nvSpPr>
        <xdr:cNvPr id="895" name="n_3aveValue【庁舎】&#10;有形固定資産減価償却率">
          <a:extLst>
            <a:ext uri="{FF2B5EF4-FFF2-40B4-BE49-F238E27FC236}">
              <a16:creationId xmlns:a16="http://schemas.microsoft.com/office/drawing/2014/main" id="{00000000-0008-0000-1000-00007F030000}"/>
            </a:ext>
          </a:extLst>
        </xdr:cNvPr>
        <xdr:cNvSpPr txBox="1"/>
      </xdr:nvSpPr>
      <xdr:spPr>
        <a:xfrm>
          <a:off x="13500735" y="17705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111125</xdr:rowOff>
    </xdr:from>
    <xdr:ext cx="403225" cy="257175"/>
    <xdr:sp macro="" textlink="">
      <xdr:nvSpPr>
        <xdr:cNvPr id="896" name="n_4aveValue【庁舎】&#10;有形固定資産減価償却率">
          <a:extLst>
            <a:ext uri="{FF2B5EF4-FFF2-40B4-BE49-F238E27FC236}">
              <a16:creationId xmlns:a16="http://schemas.microsoft.com/office/drawing/2014/main" id="{00000000-0008-0000-1000-000080030000}"/>
            </a:ext>
          </a:extLst>
        </xdr:cNvPr>
        <xdr:cNvSpPr txBox="1"/>
      </xdr:nvSpPr>
      <xdr:spPr>
        <a:xfrm>
          <a:off x="12611735" y="17770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6985</xdr:rowOff>
    </xdr:from>
    <xdr:ext cx="405130" cy="257175"/>
    <xdr:sp macro="" textlink="">
      <xdr:nvSpPr>
        <xdr:cNvPr id="897" name="n_1mainValue【庁舎】&#10;有形固定資産減価償却率">
          <a:extLst>
            <a:ext uri="{FF2B5EF4-FFF2-40B4-BE49-F238E27FC236}">
              <a16:creationId xmlns:a16="http://schemas.microsoft.com/office/drawing/2014/main" id="{00000000-0008-0000-1000-000081030000}"/>
            </a:ext>
          </a:extLst>
        </xdr:cNvPr>
        <xdr:cNvSpPr txBox="1"/>
      </xdr:nvSpPr>
      <xdr:spPr>
        <a:xfrm>
          <a:off x="15266035" y="181806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170180</xdr:rowOff>
    </xdr:from>
    <xdr:ext cx="403225" cy="259080"/>
    <xdr:sp macro="" textlink="">
      <xdr:nvSpPr>
        <xdr:cNvPr id="898" name="n_2mainValue【庁舎】&#10;有形固定資産減価償却率">
          <a:extLst>
            <a:ext uri="{FF2B5EF4-FFF2-40B4-BE49-F238E27FC236}">
              <a16:creationId xmlns:a16="http://schemas.microsoft.com/office/drawing/2014/main" id="{00000000-0008-0000-1000-000082030000}"/>
            </a:ext>
          </a:extLst>
        </xdr:cNvPr>
        <xdr:cNvSpPr txBox="1"/>
      </xdr:nvSpPr>
      <xdr:spPr>
        <a:xfrm>
          <a:off x="14389735" y="18343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149225</xdr:rowOff>
    </xdr:from>
    <xdr:ext cx="403225" cy="259080"/>
    <xdr:sp macro="" textlink="">
      <xdr:nvSpPr>
        <xdr:cNvPr id="899" name="n_3mainValue【庁舎】&#10;有形固定資産減価償却率">
          <a:extLst>
            <a:ext uri="{FF2B5EF4-FFF2-40B4-BE49-F238E27FC236}">
              <a16:creationId xmlns:a16="http://schemas.microsoft.com/office/drawing/2014/main" id="{00000000-0008-0000-1000-000083030000}"/>
            </a:ext>
          </a:extLst>
        </xdr:cNvPr>
        <xdr:cNvSpPr txBox="1"/>
      </xdr:nvSpPr>
      <xdr:spPr>
        <a:xfrm>
          <a:off x="13500735" y="18322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118110</xdr:rowOff>
    </xdr:from>
    <xdr:ext cx="403225" cy="259080"/>
    <xdr:sp macro="" textlink="">
      <xdr:nvSpPr>
        <xdr:cNvPr id="900" name="n_4mainValue【庁舎】&#10;有形固定資産減価償却率">
          <a:extLst>
            <a:ext uri="{FF2B5EF4-FFF2-40B4-BE49-F238E27FC236}">
              <a16:creationId xmlns:a16="http://schemas.microsoft.com/office/drawing/2014/main" id="{00000000-0008-0000-1000-000084030000}"/>
            </a:ext>
          </a:extLst>
        </xdr:cNvPr>
        <xdr:cNvSpPr txBox="1"/>
      </xdr:nvSpPr>
      <xdr:spPr>
        <a:xfrm>
          <a:off x="12611735" y="1829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10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1000-000086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1000-000087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9" name="テキスト ボックス 908">
          <a:extLst>
            <a:ext uri="{FF2B5EF4-FFF2-40B4-BE49-F238E27FC236}">
              <a16:creationId xmlns:a16="http://schemas.microsoft.com/office/drawing/2014/main" id="{00000000-0008-0000-1000-00008D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914" name="テキスト ボックス 913">
          <a:extLst>
            <a:ext uri="{FF2B5EF4-FFF2-40B4-BE49-F238E27FC236}">
              <a16:creationId xmlns:a16="http://schemas.microsoft.com/office/drawing/2014/main" id="{00000000-0008-0000-1000-00009203000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1000-00009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86360</xdr:rowOff>
    </xdr:from>
    <xdr:to>
      <xdr:col>116</xdr:col>
      <xdr:colOff>62865</xdr:colOff>
      <xdr:row>108</xdr:row>
      <xdr:rowOff>44450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flipV="1">
          <a:off x="22160865" y="170599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48260</xdr:rowOff>
    </xdr:from>
    <xdr:ext cx="469900" cy="259080"/>
    <xdr:sp macro="" textlink="">
      <xdr:nvSpPr>
        <xdr:cNvPr id="927" name="【庁舎】&#10;一人当たり面積最小値テキスト">
          <a:extLst>
            <a:ext uri="{FF2B5EF4-FFF2-40B4-BE49-F238E27FC236}">
              <a16:creationId xmlns:a16="http://schemas.microsoft.com/office/drawing/2014/main" id="{00000000-0008-0000-1000-00009F030000}"/>
            </a:ext>
          </a:extLst>
        </xdr:cNvPr>
        <xdr:cNvSpPr txBox="1"/>
      </xdr:nvSpPr>
      <xdr:spPr>
        <a:xfrm>
          <a:off x="22199600" y="1856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44450</xdr:rowOff>
    </xdr:from>
    <xdr:to>
      <xdr:col>116</xdr:col>
      <xdr:colOff>152400</xdr:colOff>
      <xdr:row>108</xdr:row>
      <xdr:rowOff>44450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a:off x="22072600" y="1856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33020</xdr:rowOff>
    </xdr:from>
    <xdr:ext cx="469900" cy="259080"/>
    <xdr:sp macro="" textlink="">
      <xdr:nvSpPr>
        <xdr:cNvPr id="929" name="【庁舎】&#10;一人当たり面積最大値テキスト">
          <a:extLst>
            <a:ext uri="{FF2B5EF4-FFF2-40B4-BE49-F238E27FC236}">
              <a16:creationId xmlns:a16="http://schemas.microsoft.com/office/drawing/2014/main" id="{00000000-0008-0000-1000-0000A1030000}"/>
            </a:ext>
          </a:extLst>
        </xdr:cNvPr>
        <xdr:cNvSpPr txBox="1"/>
      </xdr:nvSpPr>
      <xdr:spPr>
        <a:xfrm>
          <a:off x="2219960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86360</xdr:rowOff>
    </xdr:from>
    <xdr:to>
      <xdr:col>116</xdr:col>
      <xdr:colOff>152400</xdr:colOff>
      <xdr:row>99</xdr:row>
      <xdr:rowOff>86360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2072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163195</xdr:rowOff>
    </xdr:from>
    <xdr:ext cx="469900" cy="259080"/>
    <xdr:sp macro="" textlink="">
      <xdr:nvSpPr>
        <xdr:cNvPr id="931" name="【庁舎】&#10;一人当たり面積平均値テキスト">
          <a:extLst>
            <a:ext uri="{FF2B5EF4-FFF2-40B4-BE49-F238E27FC236}">
              <a16:creationId xmlns:a16="http://schemas.microsoft.com/office/drawing/2014/main" id="{00000000-0008-0000-1000-0000A3030000}"/>
            </a:ext>
          </a:extLst>
        </xdr:cNvPr>
        <xdr:cNvSpPr txBox="1"/>
      </xdr:nvSpPr>
      <xdr:spPr>
        <a:xfrm>
          <a:off x="22199600" y="18165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13335</xdr:rowOff>
    </xdr:from>
    <xdr:to>
      <xdr:col>116</xdr:col>
      <xdr:colOff>114300</xdr:colOff>
      <xdr:row>106</xdr:row>
      <xdr:rowOff>114935</xdr:rowOff>
    </xdr:to>
    <xdr:sp macro="" textlink="">
      <xdr:nvSpPr>
        <xdr:cNvPr id="932" name="フローチャート: 判断 931">
          <a:extLst>
            <a:ext uri="{FF2B5EF4-FFF2-40B4-BE49-F238E27FC236}">
              <a16:creationId xmlns:a16="http://schemas.microsoft.com/office/drawing/2014/main" id="{00000000-0008-0000-1000-0000A4030000}"/>
            </a:ext>
          </a:extLst>
        </xdr:cNvPr>
        <xdr:cNvSpPr/>
      </xdr:nvSpPr>
      <xdr:spPr>
        <a:xfrm>
          <a:off x="22110700" y="181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16510</xdr:rowOff>
    </xdr:from>
    <xdr:to>
      <xdr:col>112</xdr:col>
      <xdr:colOff>38100</xdr:colOff>
      <xdr:row>106</xdr:row>
      <xdr:rowOff>118110</xdr:rowOff>
    </xdr:to>
    <xdr:sp macro="" textlink="">
      <xdr:nvSpPr>
        <xdr:cNvPr id="933" name="フローチャート: 判断 932">
          <a:extLst>
            <a:ext uri="{FF2B5EF4-FFF2-40B4-BE49-F238E27FC236}">
              <a16:creationId xmlns:a16="http://schemas.microsoft.com/office/drawing/2014/main" id="{00000000-0008-0000-1000-0000A5030000}"/>
            </a:ext>
          </a:extLst>
        </xdr:cNvPr>
        <xdr:cNvSpPr/>
      </xdr:nvSpPr>
      <xdr:spPr>
        <a:xfrm>
          <a:off x="212725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31115</xdr:rowOff>
    </xdr:from>
    <xdr:to>
      <xdr:col>107</xdr:col>
      <xdr:colOff>101600</xdr:colOff>
      <xdr:row>106</xdr:row>
      <xdr:rowOff>132715</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20383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50165</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18605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1000-0000A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1000-0000A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144780</xdr:rowOff>
    </xdr:from>
    <xdr:to>
      <xdr:col>116</xdr:col>
      <xdr:colOff>114300</xdr:colOff>
      <xdr:row>104</xdr:row>
      <xdr:rowOff>74930</xdr:rowOff>
    </xdr:to>
    <xdr:sp macro="" textlink="">
      <xdr:nvSpPr>
        <xdr:cNvPr id="942" name="楕円 941">
          <a:extLst>
            <a:ext uri="{FF2B5EF4-FFF2-40B4-BE49-F238E27FC236}">
              <a16:creationId xmlns:a16="http://schemas.microsoft.com/office/drawing/2014/main" id="{00000000-0008-0000-1000-0000AE030000}"/>
            </a:ext>
          </a:extLst>
        </xdr:cNvPr>
        <xdr:cNvSpPr/>
      </xdr:nvSpPr>
      <xdr:spPr>
        <a:xfrm>
          <a:off x="221107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167640</xdr:rowOff>
    </xdr:from>
    <xdr:ext cx="469900" cy="257175"/>
    <xdr:sp macro="" textlink="">
      <xdr:nvSpPr>
        <xdr:cNvPr id="943" name="【庁舎】&#10;一人当たり面積該当値テキスト">
          <a:extLst>
            <a:ext uri="{FF2B5EF4-FFF2-40B4-BE49-F238E27FC236}">
              <a16:creationId xmlns:a16="http://schemas.microsoft.com/office/drawing/2014/main" id="{00000000-0008-0000-1000-0000AF030000}"/>
            </a:ext>
          </a:extLst>
        </xdr:cNvPr>
        <xdr:cNvSpPr txBox="1"/>
      </xdr:nvSpPr>
      <xdr:spPr>
        <a:xfrm>
          <a:off x="22199600" y="17655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155575</xdr:rowOff>
    </xdr:from>
    <xdr:to>
      <xdr:col>112</xdr:col>
      <xdr:colOff>38100</xdr:colOff>
      <xdr:row>104</xdr:row>
      <xdr:rowOff>86360</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1272500" y="1781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24130</xdr:rowOff>
    </xdr:from>
    <xdr:to>
      <xdr:col>116</xdr:col>
      <xdr:colOff>63500</xdr:colOff>
      <xdr:row>104</xdr:row>
      <xdr:rowOff>34925</xdr:rowOff>
    </xdr:to>
    <xdr:cxnSp macro="">
      <xdr:nvCxnSpPr>
        <xdr:cNvPr id="945" name="直線コネクタ 944">
          <a:extLst>
            <a:ext uri="{FF2B5EF4-FFF2-40B4-BE49-F238E27FC236}">
              <a16:creationId xmlns:a16="http://schemas.microsoft.com/office/drawing/2014/main" id="{00000000-0008-0000-1000-0000B1030000}"/>
            </a:ext>
          </a:extLst>
        </xdr:cNvPr>
        <xdr:cNvCxnSpPr/>
      </xdr:nvCxnSpPr>
      <xdr:spPr>
        <a:xfrm flipV="1">
          <a:off x="21323300" y="178549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xdr:rowOff>
    </xdr:from>
    <xdr:to>
      <xdr:col>107</xdr:col>
      <xdr:colOff>101600</xdr:colOff>
      <xdr:row>104</xdr:row>
      <xdr:rowOff>106045</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20383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34925</xdr:rowOff>
    </xdr:from>
    <xdr:to>
      <xdr:col>111</xdr:col>
      <xdr:colOff>177800</xdr:colOff>
      <xdr:row>104</xdr:row>
      <xdr:rowOff>55245</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20434300" y="178657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19050</xdr:rowOff>
    </xdr:from>
    <xdr:to>
      <xdr:col>102</xdr:col>
      <xdr:colOff>165100</xdr:colOff>
      <xdr:row>104</xdr:row>
      <xdr:rowOff>120650</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19494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55245</xdr:rowOff>
    </xdr:from>
    <xdr:to>
      <xdr:col>107</xdr:col>
      <xdr:colOff>50800</xdr:colOff>
      <xdr:row>104</xdr:row>
      <xdr:rowOff>69850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19545300" y="178860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31115</xdr:rowOff>
    </xdr:from>
    <xdr:to>
      <xdr:col>98</xdr:col>
      <xdr:colOff>38100</xdr:colOff>
      <xdr:row>104</xdr:row>
      <xdr:rowOff>132715</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8605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69850</xdr:rowOff>
    </xdr:from>
    <xdr:to>
      <xdr:col>102</xdr:col>
      <xdr:colOff>114300</xdr:colOff>
      <xdr:row>104</xdr:row>
      <xdr:rowOff>81915</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flipV="1">
          <a:off x="18656300" y="179006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109220</xdr:rowOff>
    </xdr:from>
    <xdr:ext cx="469900" cy="257175"/>
    <xdr:sp macro="" textlink="">
      <xdr:nvSpPr>
        <xdr:cNvPr id="952" name="n_1aveValue【庁舎】&#10;一人当たり面積">
          <a:extLst>
            <a:ext uri="{FF2B5EF4-FFF2-40B4-BE49-F238E27FC236}">
              <a16:creationId xmlns:a16="http://schemas.microsoft.com/office/drawing/2014/main" id="{00000000-0008-0000-1000-0000B8030000}"/>
            </a:ext>
          </a:extLst>
        </xdr:cNvPr>
        <xdr:cNvSpPr txBox="1"/>
      </xdr:nvSpPr>
      <xdr:spPr>
        <a:xfrm>
          <a:off x="21075650" y="18282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123825</xdr:rowOff>
    </xdr:from>
    <xdr:ext cx="467995" cy="257175"/>
    <xdr:sp macro="" textlink="">
      <xdr:nvSpPr>
        <xdr:cNvPr id="953" name="n_2aveValue【庁舎】&#10;一人当たり面積">
          <a:extLst>
            <a:ext uri="{FF2B5EF4-FFF2-40B4-BE49-F238E27FC236}">
              <a16:creationId xmlns:a16="http://schemas.microsoft.com/office/drawing/2014/main" id="{00000000-0008-0000-1000-0000B9030000}"/>
            </a:ext>
          </a:extLst>
        </xdr:cNvPr>
        <xdr:cNvSpPr txBox="1"/>
      </xdr:nvSpPr>
      <xdr:spPr>
        <a:xfrm>
          <a:off x="20199350" y="18297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87630</xdr:rowOff>
    </xdr:from>
    <xdr:ext cx="467995" cy="257175"/>
    <xdr:sp macro="" textlink="">
      <xdr:nvSpPr>
        <xdr:cNvPr id="954" name="n_3aveValue【庁舎】&#10;一人当たり面積">
          <a:extLst>
            <a:ext uri="{FF2B5EF4-FFF2-40B4-BE49-F238E27FC236}">
              <a16:creationId xmlns:a16="http://schemas.microsoft.com/office/drawing/2014/main" id="{00000000-0008-0000-1000-0000BA030000}"/>
            </a:ext>
          </a:extLst>
        </xdr:cNvPr>
        <xdr:cNvSpPr txBox="1"/>
      </xdr:nvSpPr>
      <xdr:spPr>
        <a:xfrm>
          <a:off x="19310350" y="18261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41275</xdr:rowOff>
    </xdr:from>
    <xdr:ext cx="467995" cy="257175"/>
    <xdr:sp macro="" textlink="">
      <xdr:nvSpPr>
        <xdr:cNvPr id="955" name="n_4aveValue【庁舎】&#10;一人当たり面積">
          <a:extLst>
            <a:ext uri="{FF2B5EF4-FFF2-40B4-BE49-F238E27FC236}">
              <a16:creationId xmlns:a16="http://schemas.microsoft.com/office/drawing/2014/main" id="{00000000-0008-0000-1000-0000BB030000}"/>
            </a:ext>
          </a:extLst>
        </xdr:cNvPr>
        <xdr:cNvSpPr txBox="1"/>
      </xdr:nvSpPr>
      <xdr:spPr>
        <a:xfrm>
          <a:off x="18421350" y="18386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102235</xdr:rowOff>
    </xdr:from>
    <xdr:ext cx="469900" cy="258445"/>
    <xdr:sp macro="" textlink="">
      <xdr:nvSpPr>
        <xdr:cNvPr id="956" name="n_1mainValue【庁舎】&#10;一人当たり面積">
          <a:extLst>
            <a:ext uri="{FF2B5EF4-FFF2-40B4-BE49-F238E27FC236}">
              <a16:creationId xmlns:a16="http://schemas.microsoft.com/office/drawing/2014/main" id="{00000000-0008-0000-1000-0000BC030000}"/>
            </a:ext>
          </a:extLst>
        </xdr:cNvPr>
        <xdr:cNvSpPr txBox="1"/>
      </xdr:nvSpPr>
      <xdr:spPr>
        <a:xfrm>
          <a:off x="21075650" y="17590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122555</xdr:rowOff>
    </xdr:from>
    <xdr:ext cx="467995" cy="257175"/>
    <xdr:sp macro="" textlink="">
      <xdr:nvSpPr>
        <xdr:cNvPr id="957" name="n_2mainValue【庁舎】&#10;一人当たり面積">
          <a:extLst>
            <a:ext uri="{FF2B5EF4-FFF2-40B4-BE49-F238E27FC236}">
              <a16:creationId xmlns:a16="http://schemas.microsoft.com/office/drawing/2014/main" id="{00000000-0008-0000-1000-0000BD030000}"/>
            </a:ext>
          </a:extLst>
        </xdr:cNvPr>
        <xdr:cNvSpPr txBox="1"/>
      </xdr:nvSpPr>
      <xdr:spPr>
        <a:xfrm>
          <a:off x="20199350" y="176104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137160</xdr:rowOff>
    </xdr:from>
    <xdr:ext cx="467995" cy="259080"/>
    <xdr:sp macro="" textlink="">
      <xdr:nvSpPr>
        <xdr:cNvPr id="958" name="n_3mainValue【庁舎】&#10;一人当たり面積">
          <a:extLst>
            <a:ext uri="{FF2B5EF4-FFF2-40B4-BE49-F238E27FC236}">
              <a16:creationId xmlns:a16="http://schemas.microsoft.com/office/drawing/2014/main" id="{00000000-0008-0000-1000-0000BE030000}"/>
            </a:ext>
          </a:extLst>
        </xdr:cNvPr>
        <xdr:cNvSpPr txBox="1"/>
      </xdr:nvSpPr>
      <xdr:spPr>
        <a:xfrm>
          <a:off x="19310350" y="17625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149225</xdr:rowOff>
    </xdr:from>
    <xdr:ext cx="467995" cy="259080"/>
    <xdr:sp macro="" textlink="">
      <xdr:nvSpPr>
        <xdr:cNvPr id="959" name="n_4mainValue【庁舎】&#10;一人当たり面積">
          <a:extLst>
            <a:ext uri="{FF2B5EF4-FFF2-40B4-BE49-F238E27FC236}">
              <a16:creationId xmlns:a16="http://schemas.microsoft.com/office/drawing/2014/main" id="{00000000-0008-0000-1000-0000BF030000}"/>
            </a:ext>
          </a:extLst>
        </xdr:cNvPr>
        <xdr:cNvSpPr txBox="1"/>
      </xdr:nvSpPr>
      <xdr:spPr>
        <a:xfrm>
          <a:off x="18421350" y="1763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10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1000-0000C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1000-0000C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類似団体と比較して特に有形固定資産減価償却率が高くなっている施設は、図書館、福祉施設である。</a:t>
          </a:r>
        </a:p>
        <a:p>
          <a:r>
            <a:rPr lang="ja-JP" altLang="en-US" sz="1300">
              <a:latin typeface="ＭＳ Ｐゴシック"/>
              <a:ea typeface="ＭＳ Ｐゴシック"/>
            </a:rPr>
            <a:t>今後は、平成27年度に策定した「公共施設等総合管理計画」に基づき、施設の長寿命化による経費の抑制と平準化を進めるとともに、施設保有量の適正化に取り組んでいく。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 customWidth="1"/>
    <col min="2" max="8" width="13.36328125" style="29" customWidth="1"/>
    <col min="9" max="16384" width="11.08984375" style="29"/>
  </cols>
  <sheetData>
    <row r="1" spans="1:8" x14ac:dyDescent="0.2">
      <c r="A1" s="12"/>
      <c r="B1" s="15"/>
      <c r="C1" s="19"/>
      <c r="D1" s="20"/>
      <c r="E1" s="22"/>
      <c r="F1" s="22"/>
      <c r="G1" s="22"/>
      <c r="H1" s="25"/>
    </row>
    <row r="2" spans="1:8" x14ac:dyDescent="0.2">
      <c r="A2" s="13"/>
      <c r="B2" s="16"/>
      <c r="C2" s="36"/>
      <c r="D2" s="21" t="s">
        <v>19</v>
      </c>
      <c r="E2" s="23"/>
      <c r="F2" s="44" t="s">
        <v>52</v>
      </c>
      <c r="G2" s="24"/>
      <c r="H2" s="26"/>
    </row>
    <row r="3" spans="1:8" x14ac:dyDescent="0.2">
      <c r="A3" s="21" t="s">
        <v>50</v>
      </c>
      <c r="B3" s="18"/>
      <c r="C3" s="37"/>
      <c r="D3" s="40">
        <v>69797</v>
      </c>
      <c r="E3" s="42"/>
      <c r="F3" s="45">
        <v>87464</v>
      </c>
      <c r="G3" s="47"/>
      <c r="H3" s="50"/>
    </row>
    <row r="4" spans="1:8" x14ac:dyDescent="0.2">
      <c r="A4" s="14"/>
      <c r="B4" s="17"/>
      <c r="C4" s="38"/>
      <c r="D4" s="41">
        <v>43681</v>
      </c>
      <c r="E4" s="43"/>
      <c r="F4" s="46">
        <v>47479</v>
      </c>
      <c r="G4" s="48"/>
      <c r="H4" s="51"/>
    </row>
    <row r="5" spans="1:8" x14ac:dyDescent="0.2">
      <c r="A5" s="21" t="s">
        <v>48</v>
      </c>
      <c r="B5" s="18"/>
      <c r="C5" s="37"/>
      <c r="D5" s="40">
        <v>96030</v>
      </c>
      <c r="E5" s="42"/>
      <c r="F5" s="45">
        <v>117234</v>
      </c>
      <c r="G5" s="47"/>
      <c r="H5" s="50"/>
    </row>
    <row r="6" spans="1:8" x14ac:dyDescent="0.2">
      <c r="A6" s="14"/>
      <c r="B6" s="17"/>
      <c r="C6" s="38"/>
      <c r="D6" s="41">
        <v>49944</v>
      </c>
      <c r="E6" s="43"/>
      <c r="F6" s="46">
        <v>59796</v>
      </c>
      <c r="G6" s="48"/>
      <c r="H6" s="51"/>
    </row>
    <row r="7" spans="1:8" x14ac:dyDescent="0.2">
      <c r="A7" s="21" t="s">
        <v>44</v>
      </c>
      <c r="B7" s="18"/>
      <c r="C7" s="37"/>
      <c r="D7" s="40">
        <v>74009</v>
      </c>
      <c r="E7" s="42"/>
      <c r="F7" s="45">
        <v>97758</v>
      </c>
      <c r="G7" s="47"/>
      <c r="H7" s="50"/>
    </row>
    <row r="8" spans="1:8" x14ac:dyDescent="0.2">
      <c r="A8" s="14"/>
      <c r="B8" s="17"/>
      <c r="C8" s="38"/>
      <c r="D8" s="41">
        <v>50135</v>
      </c>
      <c r="E8" s="43"/>
      <c r="F8" s="46">
        <v>45946</v>
      </c>
      <c r="G8" s="48"/>
      <c r="H8" s="51"/>
    </row>
    <row r="9" spans="1:8" x14ac:dyDescent="0.2">
      <c r="A9" s="21" t="s">
        <v>40</v>
      </c>
      <c r="B9" s="18"/>
      <c r="C9" s="37"/>
      <c r="D9" s="40">
        <v>50987</v>
      </c>
      <c r="E9" s="42"/>
      <c r="F9" s="45">
        <v>91338</v>
      </c>
      <c r="G9" s="47"/>
      <c r="H9" s="50"/>
    </row>
    <row r="10" spans="1:8" x14ac:dyDescent="0.2">
      <c r="A10" s="14"/>
      <c r="B10" s="17"/>
      <c r="C10" s="38"/>
      <c r="D10" s="41">
        <v>25708</v>
      </c>
      <c r="E10" s="43"/>
      <c r="F10" s="46">
        <v>43989</v>
      </c>
      <c r="G10" s="48"/>
      <c r="H10" s="51"/>
    </row>
    <row r="11" spans="1:8" x14ac:dyDescent="0.2">
      <c r="A11" s="21" t="s">
        <v>51</v>
      </c>
      <c r="B11" s="18"/>
      <c r="C11" s="37"/>
      <c r="D11" s="40">
        <v>48627</v>
      </c>
      <c r="E11" s="42"/>
      <c r="F11" s="45">
        <v>103975</v>
      </c>
      <c r="G11" s="47"/>
      <c r="H11" s="50"/>
    </row>
    <row r="12" spans="1:8" x14ac:dyDescent="0.2">
      <c r="A12" s="14"/>
      <c r="B12" s="17"/>
      <c r="C12" s="39"/>
      <c r="D12" s="41">
        <v>35202</v>
      </c>
      <c r="E12" s="43"/>
      <c r="F12" s="46">
        <v>52698</v>
      </c>
      <c r="G12" s="48"/>
      <c r="H12" s="51"/>
    </row>
    <row r="13" spans="1:8" x14ac:dyDescent="0.2">
      <c r="A13" s="21"/>
      <c r="B13" s="18"/>
      <c r="C13" s="37"/>
      <c r="D13" s="40">
        <v>67890</v>
      </c>
      <c r="E13" s="42"/>
      <c r="F13" s="45">
        <v>99554</v>
      </c>
      <c r="G13" s="49"/>
      <c r="H13" s="50"/>
    </row>
    <row r="14" spans="1:8" x14ac:dyDescent="0.2">
      <c r="A14" s="14"/>
      <c r="B14" s="17"/>
      <c r="C14" s="38"/>
      <c r="D14" s="41">
        <v>40934</v>
      </c>
      <c r="E14" s="43"/>
      <c r="F14" s="46">
        <v>49982</v>
      </c>
      <c r="G14" s="48"/>
      <c r="H14" s="51"/>
    </row>
    <row r="17" spans="1:11" x14ac:dyDescent="0.2">
      <c r="A17" s="29" t="s">
        <v>3</v>
      </c>
    </row>
    <row r="18" spans="1:11" x14ac:dyDescent="0.2">
      <c r="A18" s="30"/>
      <c r="B18" s="30" t="e">
        <f>#REF!</f>
        <v>#REF!</v>
      </c>
      <c r="C18" s="30" t="e">
        <f>#REF!</f>
        <v>#REF!</v>
      </c>
      <c r="D18" s="30" t="e">
        <f>#REF!</f>
        <v>#REF!</v>
      </c>
      <c r="E18" s="30" t="e">
        <f>#REF!</f>
        <v>#REF!</v>
      </c>
      <c r="F18" s="30" t="e">
        <f>#REF!</f>
        <v>#REF!</v>
      </c>
    </row>
    <row r="19" spans="1:11" x14ac:dyDescent="0.2">
      <c r="A19" s="30" t="s">
        <v>21</v>
      </c>
      <c r="B19" s="30" t="e">
        <f>ROUND(VALUE(SUBSTITUTE(#REF!,"▲","-")),2)</f>
        <v>#REF!</v>
      </c>
      <c r="C19" s="30" t="e">
        <f>ROUND(VALUE(SUBSTITUTE(#REF!,"▲","-")),2)</f>
        <v>#REF!</v>
      </c>
      <c r="D19" s="30" t="e">
        <f>ROUND(VALUE(SUBSTITUTE(#REF!,"▲","-")),2)</f>
        <v>#REF!</v>
      </c>
      <c r="E19" s="30" t="e">
        <f>ROUND(VALUE(SUBSTITUTE(#REF!,"▲","-")),2)</f>
        <v>#REF!</v>
      </c>
      <c r="F19" s="30" t="e">
        <f>ROUND(VALUE(SUBSTITUTE(#REF!,"▲","-")),2)</f>
        <v>#REF!</v>
      </c>
    </row>
    <row r="20" spans="1:11" x14ac:dyDescent="0.2">
      <c r="A20" s="30" t="s">
        <v>7</v>
      </c>
      <c r="B20" s="30" t="e">
        <f>ROUND(VALUE(SUBSTITUTE(#REF!,"▲","-")),2)</f>
        <v>#REF!</v>
      </c>
      <c r="C20" s="30" t="e">
        <f>ROUND(VALUE(SUBSTITUTE(#REF!,"▲","-")),2)</f>
        <v>#REF!</v>
      </c>
      <c r="D20" s="30" t="e">
        <f>ROUND(VALUE(SUBSTITUTE(#REF!,"▲","-")),2)</f>
        <v>#REF!</v>
      </c>
      <c r="E20" s="30" t="e">
        <f>ROUND(VALUE(SUBSTITUTE(#REF!,"▲","-")),2)</f>
        <v>#REF!</v>
      </c>
      <c r="F20" s="30" t="e">
        <f>ROUND(VALUE(SUBSTITUTE(#REF!,"▲","-")),2)</f>
        <v>#REF!</v>
      </c>
    </row>
    <row r="21" spans="1:11" x14ac:dyDescent="0.2">
      <c r="A21" s="30" t="s">
        <v>28</v>
      </c>
      <c r="B21" s="30" t="e">
        <f>IF(ISNUMBER(VALUE(SUBSTITUTE(#REF!,"▲","-"))),ROUND(VALUE(SUBSTITUTE(#REF!,"▲","-")),2),NA())</f>
        <v>#N/A</v>
      </c>
      <c r="C21" s="30" t="e">
        <f>IF(ISNUMBER(VALUE(SUBSTITUTE(#REF!,"▲","-"))),ROUND(VALUE(SUBSTITUTE(#REF!,"▲","-")),2),NA())</f>
        <v>#N/A</v>
      </c>
      <c r="D21" s="30" t="e">
        <f>IF(ISNUMBER(VALUE(SUBSTITUTE(#REF!,"▲","-"))),ROUND(VALUE(SUBSTITUTE(#REF!,"▲","-")),2),NA())</f>
        <v>#N/A</v>
      </c>
      <c r="E21" s="30" t="e">
        <f>IF(ISNUMBER(VALUE(SUBSTITUTE(#REF!,"▲","-"))),ROUND(VALUE(SUBSTITUTE(#REF!,"▲","-")),2),NA())</f>
        <v>#N/A</v>
      </c>
      <c r="F21" s="30" t="e">
        <f>IF(ISNUMBER(VALUE(SUBSTITUTE(#REF!,"▲","-"))),ROUND(VALUE(SUBSTITUTE(#REF!,"▲","-")),2),NA())</f>
        <v>#N/A</v>
      </c>
    </row>
    <row r="24" spans="1:11" x14ac:dyDescent="0.2">
      <c r="A24" s="29" t="s">
        <v>26</v>
      </c>
    </row>
    <row r="25" spans="1:11" x14ac:dyDescent="0.2">
      <c r="A25" s="31"/>
      <c r="B25" s="31" t="e">
        <f>#REF!</f>
        <v>#REF!</v>
      </c>
      <c r="C25" s="31"/>
      <c r="D25" s="31" t="e">
        <f>#REF!</f>
        <v>#REF!</v>
      </c>
      <c r="E25" s="31"/>
      <c r="F25" s="31" t="e">
        <f>#REF!</f>
        <v>#REF!</v>
      </c>
      <c r="G25" s="31"/>
      <c r="H25" s="31" t="e">
        <f>#REF!</f>
        <v>#REF!</v>
      </c>
      <c r="I25" s="31"/>
      <c r="J25" s="31" t="e">
        <f>#REF!</f>
        <v>#REF!</v>
      </c>
      <c r="K25" s="31"/>
    </row>
    <row r="26" spans="1:11" x14ac:dyDescent="0.2">
      <c r="A26" s="31"/>
      <c r="B26" s="31" t="s">
        <v>29</v>
      </c>
      <c r="C26" s="31" t="s">
        <v>13</v>
      </c>
      <c r="D26" s="31" t="s">
        <v>29</v>
      </c>
      <c r="E26" s="31" t="s">
        <v>13</v>
      </c>
      <c r="F26" s="31" t="s">
        <v>29</v>
      </c>
      <c r="G26" s="31" t="s">
        <v>13</v>
      </c>
      <c r="H26" s="31" t="s">
        <v>29</v>
      </c>
      <c r="I26" s="31" t="s">
        <v>13</v>
      </c>
      <c r="J26" s="31" t="s">
        <v>29</v>
      </c>
      <c r="K26" s="31" t="s">
        <v>13</v>
      </c>
    </row>
    <row r="27" spans="1:11" x14ac:dyDescent="0.2">
      <c r="A27" s="31" t="e">
        <f>IF(#REF!="",NA(),#REF!)</f>
        <v>#REF!</v>
      </c>
      <c r="B27" s="31" t="e">
        <f>IF(ROUND(VALUE(SUBSTITUTE(#REF!,"▲","-")),2)&lt;0,ABS(ROUND(VALUE(SUBSTITUTE(#REF!,"▲","-")),2)),NA())</f>
        <v>#REF!</v>
      </c>
      <c r="C27" s="31" t="e">
        <f>IF(ROUND(VALUE(SUBSTITUTE(#REF!,"▲","-")),2)&gt;=0,ABS(ROUND(VALUE(SUBSTITUTE(#REF!,"▲","-")),2)),NA())</f>
        <v>#REF!</v>
      </c>
      <c r="D27" s="31" t="e">
        <f>IF(ROUND(VALUE(SUBSTITUTE(#REF!,"▲","-")),2)&lt;0,ABS(ROUND(VALUE(SUBSTITUTE(#REF!,"▲","-")),2)),NA())</f>
        <v>#REF!</v>
      </c>
      <c r="E27" s="31" t="e">
        <f>IF(ROUND(VALUE(SUBSTITUTE(#REF!,"▲","-")),2)&gt;=0,ABS(ROUND(VALUE(SUBSTITUTE(#REF!,"▲","-")),2)),NA())</f>
        <v>#REF!</v>
      </c>
      <c r="F27" s="31" t="e">
        <f>IF(ROUND(VALUE(SUBSTITUTE(#REF!,"▲","-")),2)&lt;0,ABS(ROUND(VALUE(SUBSTITUTE(#REF!,"▲","-")),2)),NA())</f>
        <v>#REF!</v>
      </c>
      <c r="G27" s="31" t="e">
        <f>IF(ROUND(VALUE(SUBSTITUTE(#REF!,"▲","-")),2)&gt;=0,ABS(ROUND(VALUE(SUBSTITUTE(#REF!,"▲","-")),2)),NA())</f>
        <v>#REF!</v>
      </c>
      <c r="H27" s="31" t="e">
        <f>IF(ROUND(VALUE(SUBSTITUTE(#REF!,"▲","-")),2)&lt;0,ABS(ROUND(VALUE(SUBSTITUTE(#REF!,"▲","-")),2)),NA())</f>
        <v>#REF!</v>
      </c>
      <c r="I27" s="31" t="e">
        <f>IF(ROUND(VALUE(SUBSTITUTE(#REF!,"▲","-")),2)&gt;=0,ABS(ROUND(VALUE(SUBSTITUTE(#REF!,"▲","-")),2)),NA())</f>
        <v>#REF!</v>
      </c>
      <c r="J27" s="31" t="e">
        <f>IF(ROUND(VALUE(SUBSTITUTE(#REF!,"▲","-")),2)&lt;0,ABS(ROUND(VALUE(SUBSTITUTE(#REF!,"▲","-")),2)),NA())</f>
        <v>#REF!</v>
      </c>
      <c r="K27" s="31" t="e">
        <f>IF(ROUND(VALUE(SUBSTITUTE(#REF!,"▲","-")),2)&gt;=0,ABS(ROUND(VALUE(SUBSTITUTE(#REF!,"▲","-")),2)),NA())</f>
        <v>#REF!</v>
      </c>
    </row>
    <row r="28" spans="1:11" x14ac:dyDescent="0.2">
      <c r="A28" s="31" t="e">
        <f>IF(#REF!="",NA(),#REF!)</f>
        <v>#REF!</v>
      </c>
      <c r="B28" s="31" t="e">
        <f>IF(ROUND(VALUE(SUBSTITUTE(#REF!,"▲","-")),2)&lt;0,ABS(ROUND(VALUE(SUBSTITUTE(#REF!,"▲","-")),2)),NA())</f>
        <v>#REF!</v>
      </c>
      <c r="C28" s="31" t="e">
        <f>IF(ROUND(VALUE(SUBSTITUTE(#REF!,"▲","-")),2)&gt;=0,ABS(ROUND(VALUE(SUBSTITUTE(#REF!,"▲","-")),2)),NA())</f>
        <v>#REF!</v>
      </c>
      <c r="D28" s="31" t="e">
        <f>IF(ROUND(VALUE(SUBSTITUTE(#REF!,"▲","-")),2)&lt;0,ABS(ROUND(VALUE(SUBSTITUTE(#REF!,"▲","-")),2)),NA())</f>
        <v>#REF!</v>
      </c>
      <c r="E28" s="31" t="e">
        <f>IF(ROUND(VALUE(SUBSTITUTE(#REF!,"▲","-")),2)&gt;=0,ABS(ROUND(VALUE(SUBSTITUTE(#REF!,"▲","-")),2)),NA())</f>
        <v>#REF!</v>
      </c>
      <c r="F28" s="31" t="e">
        <f>IF(ROUND(VALUE(SUBSTITUTE(#REF!,"▲","-")),2)&lt;0,ABS(ROUND(VALUE(SUBSTITUTE(#REF!,"▲","-")),2)),NA())</f>
        <v>#REF!</v>
      </c>
      <c r="G28" s="31" t="e">
        <f>IF(ROUND(VALUE(SUBSTITUTE(#REF!,"▲","-")),2)&gt;=0,ABS(ROUND(VALUE(SUBSTITUTE(#REF!,"▲","-")),2)),NA())</f>
        <v>#REF!</v>
      </c>
      <c r="H28" s="31" t="e">
        <f>IF(ROUND(VALUE(SUBSTITUTE(#REF!,"▲","-")),2)&lt;0,ABS(ROUND(VALUE(SUBSTITUTE(#REF!,"▲","-")),2)),NA())</f>
        <v>#REF!</v>
      </c>
      <c r="I28" s="31" t="e">
        <f>IF(ROUND(VALUE(SUBSTITUTE(#REF!,"▲","-")),2)&gt;=0,ABS(ROUND(VALUE(SUBSTITUTE(#REF!,"▲","-")),2)),NA())</f>
        <v>#REF!</v>
      </c>
      <c r="J28" s="31" t="e">
        <f>IF(ROUND(VALUE(SUBSTITUTE(#REF!,"▲","-")),2)&lt;0,ABS(ROUND(VALUE(SUBSTITUTE(#REF!,"▲","-")),2)),NA())</f>
        <v>#REF!</v>
      </c>
      <c r="K28" s="31" t="e">
        <f>IF(ROUND(VALUE(SUBSTITUTE(#REF!,"▲","-")),2)&gt;=0,ABS(ROUND(VALUE(SUBSTITUTE(#REF!,"▲","-")),2)),NA())</f>
        <v>#REF!</v>
      </c>
    </row>
    <row r="29" spans="1:11" x14ac:dyDescent="0.2">
      <c r="A29" s="31" t="e">
        <f>IF(#REF!="",NA(),#REF!)</f>
        <v>#REF!</v>
      </c>
      <c r="B29" s="31" t="e">
        <f>IF(ROUND(VALUE(SUBSTITUTE(#REF!,"▲","-")),2)&lt;0,ABS(ROUND(VALUE(SUBSTITUTE(#REF!,"▲","-")),2)),NA())</f>
        <v>#REF!</v>
      </c>
      <c r="C29" s="31" t="e">
        <f>IF(ROUND(VALUE(SUBSTITUTE(#REF!,"▲","-")),2)&gt;=0,ABS(ROUND(VALUE(SUBSTITUTE(#REF!,"▲","-")),2)),NA())</f>
        <v>#REF!</v>
      </c>
      <c r="D29" s="31" t="e">
        <f>IF(ROUND(VALUE(SUBSTITUTE(#REF!,"▲","-")),2)&lt;0,ABS(ROUND(VALUE(SUBSTITUTE(#REF!,"▲","-")),2)),NA())</f>
        <v>#REF!</v>
      </c>
      <c r="E29" s="31" t="e">
        <f>IF(ROUND(VALUE(SUBSTITUTE(#REF!,"▲","-")),2)&gt;=0,ABS(ROUND(VALUE(SUBSTITUTE(#REF!,"▲","-")),2)),NA())</f>
        <v>#REF!</v>
      </c>
      <c r="F29" s="31" t="e">
        <f>IF(ROUND(VALUE(SUBSTITUTE(#REF!,"▲","-")),2)&lt;0,ABS(ROUND(VALUE(SUBSTITUTE(#REF!,"▲","-")),2)),NA())</f>
        <v>#REF!</v>
      </c>
      <c r="G29" s="31" t="e">
        <f>IF(ROUND(VALUE(SUBSTITUTE(#REF!,"▲","-")),2)&gt;=0,ABS(ROUND(VALUE(SUBSTITUTE(#REF!,"▲","-")),2)),NA())</f>
        <v>#REF!</v>
      </c>
      <c r="H29" s="31" t="e">
        <f>IF(ROUND(VALUE(SUBSTITUTE(#REF!,"▲","-")),2)&lt;0,ABS(ROUND(VALUE(SUBSTITUTE(#REF!,"▲","-")),2)),NA())</f>
        <v>#REF!</v>
      </c>
      <c r="I29" s="31" t="e">
        <f>IF(ROUND(VALUE(SUBSTITUTE(#REF!,"▲","-")),2)&gt;=0,ABS(ROUND(VALUE(SUBSTITUTE(#REF!,"▲","-")),2)),NA())</f>
        <v>#REF!</v>
      </c>
      <c r="J29" s="31" t="e">
        <f>IF(ROUND(VALUE(SUBSTITUTE(#REF!,"▲","-")),2)&lt;0,ABS(ROUND(VALUE(SUBSTITUTE(#REF!,"▲","-")),2)),NA())</f>
        <v>#REF!</v>
      </c>
      <c r="K29" s="31" t="e">
        <f>IF(ROUND(VALUE(SUBSTITUTE(#REF!,"▲","-")),2)&gt;=0,ABS(ROUND(VALUE(SUBSTITUTE(#REF!,"▲","-")),2)),NA())</f>
        <v>#REF!</v>
      </c>
    </row>
    <row r="30" spans="1:11" x14ac:dyDescent="0.2">
      <c r="A30" s="31" t="e">
        <f>IF(#REF!="",NA(),#REF!)</f>
        <v>#REF!</v>
      </c>
      <c r="B30" s="31" t="e">
        <f>IF(ROUND(VALUE(SUBSTITUTE(#REF!,"▲","-")),2)&lt;0,ABS(ROUND(VALUE(SUBSTITUTE(#REF!,"▲","-")),2)),NA())</f>
        <v>#REF!</v>
      </c>
      <c r="C30" s="31" t="e">
        <f>IF(ROUND(VALUE(SUBSTITUTE(#REF!,"▲","-")),2)&gt;=0,ABS(ROUND(VALUE(SUBSTITUTE(#REF!,"▲","-")),2)),NA())</f>
        <v>#REF!</v>
      </c>
      <c r="D30" s="31" t="e">
        <f>IF(ROUND(VALUE(SUBSTITUTE(#REF!,"▲","-")),2)&lt;0,ABS(ROUND(VALUE(SUBSTITUTE(#REF!,"▲","-")),2)),NA())</f>
        <v>#REF!</v>
      </c>
      <c r="E30" s="31" t="e">
        <f>IF(ROUND(VALUE(SUBSTITUTE(#REF!,"▲","-")),2)&gt;=0,ABS(ROUND(VALUE(SUBSTITUTE(#REF!,"▲","-")),2)),NA())</f>
        <v>#REF!</v>
      </c>
      <c r="F30" s="31" t="e">
        <f>IF(ROUND(VALUE(SUBSTITUTE(#REF!,"▲","-")),2)&lt;0,ABS(ROUND(VALUE(SUBSTITUTE(#REF!,"▲","-")),2)),NA())</f>
        <v>#REF!</v>
      </c>
      <c r="G30" s="31" t="e">
        <f>IF(ROUND(VALUE(SUBSTITUTE(#REF!,"▲","-")),2)&gt;=0,ABS(ROUND(VALUE(SUBSTITUTE(#REF!,"▲","-")),2)),NA())</f>
        <v>#REF!</v>
      </c>
      <c r="H30" s="31" t="e">
        <f>IF(ROUND(VALUE(SUBSTITUTE(#REF!,"▲","-")),2)&lt;0,ABS(ROUND(VALUE(SUBSTITUTE(#REF!,"▲","-")),2)),NA())</f>
        <v>#REF!</v>
      </c>
      <c r="I30" s="31" t="e">
        <f>IF(ROUND(VALUE(SUBSTITUTE(#REF!,"▲","-")),2)&gt;=0,ABS(ROUND(VALUE(SUBSTITUTE(#REF!,"▲","-")),2)),NA())</f>
        <v>#REF!</v>
      </c>
      <c r="J30" s="31" t="e">
        <f>IF(ROUND(VALUE(SUBSTITUTE(#REF!,"▲","-")),2)&lt;0,ABS(ROUND(VALUE(SUBSTITUTE(#REF!,"▲","-")),2)),NA())</f>
        <v>#REF!</v>
      </c>
      <c r="K30" s="31" t="e">
        <f>IF(ROUND(VALUE(SUBSTITUTE(#REF!,"▲","-")),2)&gt;=0,ABS(ROUND(VALUE(SUBSTITUTE(#REF!,"▲","-")),2)),NA())</f>
        <v>#REF!</v>
      </c>
    </row>
    <row r="31" spans="1:11" x14ac:dyDescent="0.2">
      <c r="A31" s="31" t="e">
        <f>IF(#REF!="",NA(),#REF!)</f>
        <v>#REF!</v>
      </c>
      <c r="B31" s="31" t="e">
        <f>IF(ROUND(VALUE(SUBSTITUTE(#REF!,"▲","-")),2)&lt;0,ABS(ROUND(VALUE(SUBSTITUTE(#REF!,"▲","-")),2)),NA())</f>
        <v>#REF!</v>
      </c>
      <c r="C31" s="31" t="e">
        <f>IF(ROUND(VALUE(SUBSTITUTE(#REF!,"▲","-")),2)&gt;=0,ABS(ROUND(VALUE(SUBSTITUTE(#REF!,"▲","-")),2)),NA())</f>
        <v>#REF!</v>
      </c>
      <c r="D31" s="31" t="e">
        <f>IF(ROUND(VALUE(SUBSTITUTE(#REF!,"▲","-")),2)&lt;0,ABS(ROUND(VALUE(SUBSTITUTE(#REF!,"▲","-")),2)),NA())</f>
        <v>#REF!</v>
      </c>
      <c r="E31" s="31" t="e">
        <f>IF(ROUND(VALUE(SUBSTITUTE(#REF!,"▲","-")),2)&gt;=0,ABS(ROUND(VALUE(SUBSTITUTE(#REF!,"▲","-")),2)),NA())</f>
        <v>#REF!</v>
      </c>
      <c r="F31" s="31" t="e">
        <f>IF(ROUND(VALUE(SUBSTITUTE(#REF!,"▲","-")),2)&lt;0,ABS(ROUND(VALUE(SUBSTITUTE(#REF!,"▲","-")),2)),NA())</f>
        <v>#REF!</v>
      </c>
      <c r="G31" s="31" t="e">
        <f>IF(ROUND(VALUE(SUBSTITUTE(#REF!,"▲","-")),2)&gt;=0,ABS(ROUND(VALUE(SUBSTITUTE(#REF!,"▲","-")),2)),NA())</f>
        <v>#REF!</v>
      </c>
      <c r="H31" s="31" t="e">
        <f>IF(ROUND(VALUE(SUBSTITUTE(#REF!,"▲","-")),2)&lt;0,ABS(ROUND(VALUE(SUBSTITUTE(#REF!,"▲","-")),2)),NA())</f>
        <v>#REF!</v>
      </c>
      <c r="I31" s="31" t="e">
        <f>IF(ROUND(VALUE(SUBSTITUTE(#REF!,"▲","-")),2)&gt;=0,ABS(ROUND(VALUE(SUBSTITUTE(#REF!,"▲","-")),2)),NA())</f>
        <v>#REF!</v>
      </c>
      <c r="J31" s="31" t="e">
        <f>IF(ROUND(VALUE(SUBSTITUTE(#REF!,"▲","-")),2)&lt;0,ABS(ROUND(VALUE(SUBSTITUTE(#REF!,"▲","-")),2)),NA())</f>
        <v>#REF!</v>
      </c>
      <c r="K31" s="31" t="e">
        <f>IF(ROUND(VALUE(SUBSTITUTE(#REF!,"▲","-")),2)&gt;=0,ABS(ROUND(VALUE(SUBSTITUTE(#REF!,"▲","-")),2)),NA())</f>
        <v>#REF!</v>
      </c>
    </row>
    <row r="32" spans="1:11" x14ac:dyDescent="0.2">
      <c r="A32" s="31" t="e">
        <f>IF(#REF!="",NA(),#REF!)</f>
        <v>#REF!</v>
      </c>
      <c r="B32" s="31" t="e">
        <f>IF(ROUND(VALUE(SUBSTITUTE(#REF!,"▲","-")),2)&lt;0,ABS(ROUND(VALUE(SUBSTITUTE(#REF!,"▲","-")),2)),NA())</f>
        <v>#REF!</v>
      </c>
      <c r="C32" s="31" t="e">
        <f>IF(ROUND(VALUE(SUBSTITUTE(#REF!,"▲","-")),2)&gt;=0,ABS(ROUND(VALUE(SUBSTITUTE(#REF!,"▲","-")),2)),NA())</f>
        <v>#REF!</v>
      </c>
      <c r="D32" s="31" t="e">
        <f>IF(ROUND(VALUE(SUBSTITUTE(#REF!,"▲","-")),2)&lt;0,ABS(ROUND(VALUE(SUBSTITUTE(#REF!,"▲","-")),2)),NA())</f>
        <v>#REF!</v>
      </c>
      <c r="E32" s="31" t="e">
        <f>IF(ROUND(VALUE(SUBSTITUTE(#REF!,"▲","-")),2)&gt;=0,ABS(ROUND(VALUE(SUBSTITUTE(#REF!,"▲","-")),2)),NA())</f>
        <v>#REF!</v>
      </c>
      <c r="F32" s="31" t="e">
        <f>IF(ROUND(VALUE(SUBSTITUTE(#REF!,"▲","-")),2)&lt;0,ABS(ROUND(VALUE(SUBSTITUTE(#REF!,"▲","-")),2)),NA())</f>
        <v>#REF!</v>
      </c>
      <c r="G32" s="31" t="e">
        <f>IF(ROUND(VALUE(SUBSTITUTE(#REF!,"▲","-")),2)&gt;=0,ABS(ROUND(VALUE(SUBSTITUTE(#REF!,"▲","-")),2)),NA())</f>
        <v>#REF!</v>
      </c>
      <c r="H32" s="31" t="e">
        <f>IF(ROUND(VALUE(SUBSTITUTE(#REF!,"▲","-")),2)&lt;0,ABS(ROUND(VALUE(SUBSTITUTE(#REF!,"▲","-")),2)),NA())</f>
        <v>#REF!</v>
      </c>
      <c r="I32" s="31" t="e">
        <f>IF(ROUND(VALUE(SUBSTITUTE(#REF!,"▲","-")),2)&gt;=0,ABS(ROUND(VALUE(SUBSTITUTE(#REF!,"▲","-")),2)),NA())</f>
        <v>#REF!</v>
      </c>
      <c r="J32" s="31" t="e">
        <f>IF(ROUND(VALUE(SUBSTITUTE(#REF!,"▲","-")),2)&lt;0,ABS(ROUND(VALUE(SUBSTITUTE(#REF!,"▲","-")),2)),NA())</f>
        <v>#REF!</v>
      </c>
      <c r="K32" s="31" t="e">
        <f>IF(ROUND(VALUE(SUBSTITUTE(#REF!,"▲","-")),2)&gt;=0,ABS(ROUND(VALUE(SUBSTITUTE(#REF!,"▲","-")),2)),NA())</f>
        <v>#REF!</v>
      </c>
    </row>
    <row r="33" spans="1:16" x14ac:dyDescent="0.2">
      <c r="A33" s="31" t="e">
        <f>IF(#REF!="",NA(),#REF!)</f>
        <v>#REF!</v>
      </c>
      <c r="B33" s="31" t="e">
        <f>IF(ROUND(VALUE(SUBSTITUTE(#REF!,"▲","-")),2)&lt;0,ABS(ROUND(VALUE(SUBSTITUTE(#REF!,"▲","-")),2)),NA())</f>
        <v>#REF!</v>
      </c>
      <c r="C33" s="31" t="e">
        <f>IF(ROUND(VALUE(SUBSTITUTE(#REF!,"▲","-")),2)&gt;=0,ABS(ROUND(VALUE(SUBSTITUTE(#REF!,"▲","-")),2)),NA())</f>
        <v>#REF!</v>
      </c>
      <c r="D33" s="31" t="e">
        <f>IF(ROUND(VALUE(SUBSTITUTE(#REF!,"▲","-")),2)&lt;0,ABS(ROUND(VALUE(SUBSTITUTE(#REF!,"▲","-")),2)),NA())</f>
        <v>#REF!</v>
      </c>
      <c r="E33" s="31" t="e">
        <f>IF(ROUND(VALUE(SUBSTITUTE(#REF!,"▲","-")),2)&gt;=0,ABS(ROUND(VALUE(SUBSTITUTE(#REF!,"▲","-")),2)),NA())</f>
        <v>#REF!</v>
      </c>
      <c r="F33" s="31" t="e">
        <f>IF(ROUND(VALUE(SUBSTITUTE(#REF!,"▲","-")),2)&lt;0,ABS(ROUND(VALUE(SUBSTITUTE(#REF!,"▲","-")),2)),NA())</f>
        <v>#REF!</v>
      </c>
      <c r="G33" s="31" t="e">
        <f>IF(ROUND(VALUE(SUBSTITUTE(#REF!,"▲","-")),2)&gt;=0,ABS(ROUND(VALUE(SUBSTITUTE(#REF!,"▲","-")),2)),NA())</f>
        <v>#REF!</v>
      </c>
      <c r="H33" s="31" t="e">
        <f>IF(ROUND(VALUE(SUBSTITUTE(#REF!,"▲","-")),2)&lt;0,ABS(ROUND(VALUE(SUBSTITUTE(#REF!,"▲","-")),2)),NA())</f>
        <v>#REF!</v>
      </c>
      <c r="I33" s="31" t="e">
        <f>IF(ROUND(VALUE(SUBSTITUTE(#REF!,"▲","-")),2)&gt;=0,ABS(ROUND(VALUE(SUBSTITUTE(#REF!,"▲","-")),2)),NA())</f>
        <v>#REF!</v>
      </c>
      <c r="J33" s="31" t="e">
        <f>IF(ROUND(VALUE(SUBSTITUTE(#REF!,"▲","-")),2)&lt;0,ABS(ROUND(VALUE(SUBSTITUTE(#REF!,"▲","-")),2)),NA())</f>
        <v>#REF!</v>
      </c>
      <c r="K33" s="31" t="e">
        <f>IF(ROUND(VALUE(SUBSTITUTE(#REF!,"▲","-")),2)&gt;=0,ABS(ROUND(VALUE(SUBSTITUTE(#REF!,"▲","-")),2)),NA())</f>
        <v>#REF!</v>
      </c>
    </row>
    <row r="34" spans="1:16" x14ac:dyDescent="0.2">
      <c r="A34" s="31" t="e">
        <f>IF(#REF!="",NA(),#REF!)</f>
        <v>#REF!</v>
      </c>
      <c r="B34" s="31" t="e">
        <f>IF(ROUND(VALUE(SUBSTITUTE(#REF!,"▲","-")),2)&lt;0,ABS(ROUND(VALUE(SUBSTITUTE(#REF!,"▲","-")),2)),NA())</f>
        <v>#REF!</v>
      </c>
      <c r="C34" s="31" t="e">
        <f>IF(ROUND(VALUE(SUBSTITUTE(#REF!,"▲","-")),2)&gt;=0,ABS(ROUND(VALUE(SUBSTITUTE(#REF!,"▲","-")),2)),NA())</f>
        <v>#REF!</v>
      </c>
      <c r="D34" s="31" t="e">
        <f>IF(ROUND(VALUE(SUBSTITUTE(#REF!,"▲","-")),2)&lt;0,ABS(ROUND(VALUE(SUBSTITUTE(#REF!,"▲","-")),2)),NA())</f>
        <v>#REF!</v>
      </c>
      <c r="E34" s="31" t="e">
        <f>IF(ROUND(VALUE(SUBSTITUTE(#REF!,"▲","-")),2)&gt;=0,ABS(ROUND(VALUE(SUBSTITUTE(#REF!,"▲","-")),2)),NA())</f>
        <v>#REF!</v>
      </c>
      <c r="F34" s="31" t="e">
        <f>IF(ROUND(VALUE(SUBSTITUTE(#REF!,"▲","-")),2)&lt;0,ABS(ROUND(VALUE(SUBSTITUTE(#REF!,"▲","-")),2)),NA())</f>
        <v>#REF!</v>
      </c>
      <c r="G34" s="31" t="e">
        <f>IF(ROUND(VALUE(SUBSTITUTE(#REF!,"▲","-")),2)&gt;=0,ABS(ROUND(VALUE(SUBSTITUTE(#REF!,"▲","-")),2)),NA())</f>
        <v>#REF!</v>
      </c>
      <c r="H34" s="31" t="e">
        <f>IF(ROUND(VALUE(SUBSTITUTE(#REF!,"▲","-")),2)&lt;0,ABS(ROUND(VALUE(SUBSTITUTE(#REF!,"▲","-")),2)),NA())</f>
        <v>#REF!</v>
      </c>
      <c r="I34" s="31" t="e">
        <f>IF(ROUND(VALUE(SUBSTITUTE(#REF!,"▲","-")),2)&gt;=0,ABS(ROUND(VALUE(SUBSTITUTE(#REF!,"▲","-")),2)),NA())</f>
        <v>#REF!</v>
      </c>
      <c r="J34" s="31" t="e">
        <f>IF(ROUND(VALUE(SUBSTITUTE(#REF!,"▲","-")),2)&lt;0,ABS(ROUND(VALUE(SUBSTITUTE(#REF!,"▲","-")),2)),NA())</f>
        <v>#REF!</v>
      </c>
      <c r="K34" s="31" t="e">
        <f>IF(ROUND(VALUE(SUBSTITUTE(#REF!,"▲","-")),2)&gt;=0,ABS(ROUND(VALUE(SUBSTITUTE(#REF!,"▲","-")),2)),NA())</f>
        <v>#REF!</v>
      </c>
    </row>
    <row r="35" spans="1:16" x14ac:dyDescent="0.2">
      <c r="A35" s="31" t="e">
        <f>IF(#REF!="",NA(),#REF!)</f>
        <v>#REF!</v>
      </c>
      <c r="B35" s="31" t="e">
        <f>IF(ROUND(VALUE(SUBSTITUTE(#REF!,"▲","-")),2)&lt;0,ABS(ROUND(VALUE(SUBSTITUTE(#REF!,"▲","-")),2)),NA())</f>
        <v>#REF!</v>
      </c>
      <c r="C35" s="31" t="e">
        <f>IF(ROUND(VALUE(SUBSTITUTE(#REF!,"▲","-")),2)&gt;=0,ABS(ROUND(VALUE(SUBSTITUTE(#REF!,"▲","-")),2)),NA())</f>
        <v>#REF!</v>
      </c>
      <c r="D35" s="31" t="e">
        <f>IF(ROUND(VALUE(SUBSTITUTE(#REF!,"▲","-")),2)&lt;0,ABS(ROUND(VALUE(SUBSTITUTE(#REF!,"▲","-")),2)),NA())</f>
        <v>#REF!</v>
      </c>
      <c r="E35" s="31" t="e">
        <f>IF(ROUND(VALUE(SUBSTITUTE(#REF!,"▲","-")),2)&gt;=0,ABS(ROUND(VALUE(SUBSTITUTE(#REF!,"▲","-")),2)),NA())</f>
        <v>#REF!</v>
      </c>
      <c r="F35" s="31" t="e">
        <f>IF(ROUND(VALUE(SUBSTITUTE(#REF!,"▲","-")),2)&lt;0,ABS(ROUND(VALUE(SUBSTITUTE(#REF!,"▲","-")),2)),NA())</f>
        <v>#REF!</v>
      </c>
      <c r="G35" s="31" t="e">
        <f>IF(ROUND(VALUE(SUBSTITUTE(#REF!,"▲","-")),2)&gt;=0,ABS(ROUND(VALUE(SUBSTITUTE(#REF!,"▲","-")),2)),NA())</f>
        <v>#REF!</v>
      </c>
      <c r="H35" s="31" t="e">
        <f>IF(ROUND(VALUE(SUBSTITUTE(#REF!,"▲","-")),2)&lt;0,ABS(ROUND(VALUE(SUBSTITUTE(#REF!,"▲","-")),2)),NA())</f>
        <v>#REF!</v>
      </c>
      <c r="I35" s="31" t="e">
        <f>IF(ROUND(VALUE(SUBSTITUTE(#REF!,"▲","-")),2)&gt;=0,ABS(ROUND(VALUE(SUBSTITUTE(#REF!,"▲","-")),2)),NA())</f>
        <v>#REF!</v>
      </c>
      <c r="J35" s="31" t="e">
        <f>IF(ROUND(VALUE(SUBSTITUTE(#REF!,"▲","-")),2)&lt;0,ABS(ROUND(VALUE(SUBSTITUTE(#REF!,"▲","-")),2)),NA())</f>
        <v>#REF!</v>
      </c>
      <c r="K35" s="31" t="e">
        <f>IF(ROUND(VALUE(SUBSTITUTE(#REF!,"▲","-")),2)&gt;=0,ABS(ROUND(VALUE(SUBSTITUTE(#REF!,"▲","-")),2)),NA())</f>
        <v>#REF!</v>
      </c>
    </row>
    <row r="36" spans="1:16" x14ac:dyDescent="0.2">
      <c r="A36" s="31" t="e">
        <f>IF(#REF!="",NA(),#REF!)</f>
        <v>#REF!</v>
      </c>
      <c r="B36" s="31" t="e">
        <f>IF(ROUND(VALUE(SUBSTITUTE(#REF!,"▲","-")),2)&lt;0,ABS(ROUND(VALUE(SUBSTITUTE(#REF!,"▲","-")),2)),NA())</f>
        <v>#REF!</v>
      </c>
      <c r="C36" s="31" t="e">
        <f>IF(ROUND(VALUE(SUBSTITUTE(#REF!,"▲","-")),2)&gt;=0,ABS(ROUND(VALUE(SUBSTITUTE(#REF!,"▲","-")),2)),NA())</f>
        <v>#REF!</v>
      </c>
      <c r="D36" s="31" t="e">
        <f>IF(ROUND(VALUE(SUBSTITUTE(#REF!,"▲","-")),2)&lt;0,ABS(ROUND(VALUE(SUBSTITUTE(#REF!,"▲","-")),2)),NA())</f>
        <v>#REF!</v>
      </c>
      <c r="E36" s="31" t="e">
        <f>IF(ROUND(VALUE(SUBSTITUTE(#REF!,"▲","-")),2)&gt;=0,ABS(ROUND(VALUE(SUBSTITUTE(#REF!,"▲","-")),2)),NA())</f>
        <v>#REF!</v>
      </c>
      <c r="F36" s="31" t="e">
        <f>IF(ROUND(VALUE(SUBSTITUTE(#REF!,"▲","-")),2)&lt;0,ABS(ROUND(VALUE(SUBSTITUTE(#REF!,"▲","-")),2)),NA())</f>
        <v>#REF!</v>
      </c>
      <c r="G36" s="31" t="e">
        <f>IF(ROUND(VALUE(SUBSTITUTE(#REF!,"▲","-")),2)&gt;=0,ABS(ROUND(VALUE(SUBSTITUTE(#REF!,"▲","-")),2)),NA())</f>
        <v>#REF!</v>
      </c>
      <c r="H36" s="31" t="e">
        <f>IF(ROUND(VALUE(SUBSTITUTE(#REF!,"▲","-")),2)&lt;0,ABS(ROUND(VALUE(SUBSTITUTE(#REF!,"▲","-")),2)),NA())</f>
        <v>#REF!</v>
      </c>
      <c r="I36" s="31" t="e">
        <f>IF(ROUND(VALUE(SUBSTITUTE(#REF!,"▲","-")),2)&gt;=0,ABS(ROUND(VALUE(SUBSTITUTE(#REF!,"▲","-")),2)),NA())</f>
        <v>#REF!</v>
      </c>
      <c r="J36" s="31" t="e">
        <f>IF(ROUND(VALUE(SUBSTITUTE(#REF!,"▲","-")),2)&lt;0,ABS(ROUND(VALUE(SUBSTITUTE(#REF!,"▲","-")),2)),NA())</f>
        <v>#REF!</v>
      </c>
      <c r="K36" s="31" t="e">
        <f>IF(ROUND(VALUE(SUBSTITUTE(#REF!,"▲","-")),2)&gt;=0,ABS(ROUND(VALUE(SUBSTITUTE(#REF!,"▲","-")),2)),NA())</f>
        <v>#REF!</v>
      </c>
    </row>
    <row r="39" spans="1:16" x14ac:dyDescent="0.2">
      <c r="A39" s="29" t="s">
        <v>1</v>
      </c>
    </row>
    <row r="40" spans="1:16" x14ac:dyDescent="0.2">
      <c r="A40" s="32"/>
      <c r="B40" s="32" t="e">
        <f>#REF!</f>
        <v>#REF!</v>
      </c>
      <c r="C40" s="32"/>
      <c r="D40" s="32"/>
      <c r="E40" s="32" t="e">
        <f>#REF!</f>
        <v>#REF!</v>
      </c>
      <c r="F40" s="32"/>
      <c r="G40" s="32"/>
      <c r="H40" s="32" t="e">
        <f>#REF!</f>
        <v>#REF!</v>
      </c>
      <c r="I40" s="32"/>
      <c r="J40" s="32"/>
      <c r="K40" s="32" t="e">
        <f>#REF!</f>
        <v>#REF!</v>
      </c>
      <c r="L40" s="32"/>
      <c r="M40" s="32"/>
      <c r="N40" s="32" t="e">
        <f>#REF!</f>
        <v>#REF!</v>
      </c>
      <c r="O40" s="32"/>
      <c r="P40" s="32"/>
    </row>
    <row r="41" spans="1:16" x14ac:dyDescent="0.2">
      <c r="A41" s="32"/>
      <c r="B41" s="32" t="s">
        <v>30</v>
      </c>
      <c r="C41" s="32"/>
      <c r="D41" s="32" t="s">
        <v>31</v>
      </c>
      <c r="E41" s="32" t="s">
        <v>30</v>
      </c>
      <c r="F41" s="32"/>
      <c r="G41" s="32" t="s">
        <v>31</v>
      </c>
      <c r="H41" s="32" t="s">
        <v>30</v>
      </c>
      <c r="I41" s="32"/>
      <c r="J41" s="32" t="s">
        <v>31</v>
      </c>
      <c r="K41" s="32" t="s">
        <v>30</v>
      </c>
      <c r="L41" s="32"/>
      <c r="M41" s="32" t="s">
        <v>31</v>
      </c>
      <c r="N41" s="32" t="s">
        <v>30</v>
      </c>
      <c r="O41" s="32"/>
      <c r="P41" s="32" t="s">
        <v>31</v>
      </c>
    </row>
    <row r="42" spans="1:16" x14ac:dyDescent="0.2">
      <c r="A42" s="32" t="s">
        <v>32</v>
      </c>
      <c r="B42" s="32"/>
      <c r="C42" s="32"/>
      <c r="D42" s="32" t="e">
        <f>#REF!</f>
        <v>#REF!</v>
      </c>
      <c r="E42" s="32"/>
      <c r="F42" s="32"/>
      <c r="G42" s="32" t="e">
        <f>#REF!</f>
        <v>#REF!</v>
      </c>
      <c r="H42" s="32"/>
      <c r="I42" s="32"/>
      <c r="J42" s="32" t="e">
        <f>#REF!</f>
        <v>#REF!</v>
      </c>
      <c r="K42" s="32"/>
      <c r="L42" s="32"/>
      <c r="M42" s="32" t="e">
        <f>#REF!</f>
        <v>#REF!</v>
      </c>
      <c r="N42" s="32"/>
      <c r="O42" s="32"/>
      <c r="P42" s="32" t="e">
        <f>#REF!</f>
        <v>#REF!</v>
      </c>
    </row>
    <row r="43" spans="1:16" x14ac:dyDescent="0.2">
      <c r="A43" s="32" t="s">
        <v>9</v>
      </c>
      <c r="B43" s="32" t="e">
        <f>#REF!</f>
        <v>#REF!</v>
      </c>
      <c r="C43" s="32"/>
      <c r="D43" s="32"/>
      <c r="E43" s="32" t="e">
        <f>#REF!</f>
        <v>#REF!</v>
      </c>
      <c r="F43" s="32"/>
      <c r="G43" s="32"/>
      <c r="H43" s="32" t="e">
        <f>#REF!</f>
        <v>#REF!</v>
      </c>
      <c r="I43" s="32"/>
      <c r="J43" s="32"/>
      <c r="K43" s="32" t="e">
        <f>#REF!</f>
        <v>#REF!</v>
      </c>
      <c r="L43" s="32"/>
      <c r="M43" s="32"/>
      <c r="N43" s="32" t="e">
        <f>#REF!</f>
        <v>#REF!</v>
      </c>
      <c r="O43" s="32"/>
      <c r="P43" s="32"/>
    </row>
    <row r="44" spans="1:16" x14ac:dyDescent="0.2">
      <c r="A44" s="32" t="s">
        <v>8</v>
      </c>
      <c r="B44" s="32" t="e">
        <f>#REF!</f>
        <v>#REF!</v>
      </c>
      <c r="C44" s="32"/>
      <c r="D44" s="32"/>
      <c r="E44" s="32" t="e">
        <f>#REF!</f>
        <v>#REF!</v>
      </c>
      <c r="F44" s="32"/>
      <c r="G44" s="32"/>
      <c r="H44" s="32" t="e">
        <f>#REF!</f>
        <v>#REF!</v>
      </c>
      <c r="I44" s="32"/>
      <c r="J44" s="32"/>
      <c r="K44" s="32" t="e">
        <f>#REF!</f>
        <v>#REF!</v>
      </c>
      <c r="L44" s="32"/>
      <c r="M44" s="32"/>
      <c r="N44" s="32" t="e">
        <f>#REF!</f>
        <v>#REF!</v>
      </c>
      <c r="O44" s="32"/>
      <c r="P44" s="32"/>
    </row>
    <row r="45" spans="1:16" x14ac:dyDescent="0.2">
      <c r="A45" s="32" t="s">
        <v>0</v>
      </c>
      <c r="B45" s="32" t="e">
        <f>#REF!</f>
        <v>#REF!</v>
      </c>
      <c r="C45" s="32"/>
      <c r="D45" s="32"/>
      <c r="E45" s="32" t="e">
        <f>#REF!</f>
        <v>#REF!</v>
      </c>
      <c r="F45" s="32"/>
      <c r="G45" s="32"/>
      <c r="H45" s="32" t="e">
        <f>#REF!</f>
        <v>#REF!</v>
      </c>
      <c r="I45" s="32"/>
      <c r="J45" s="32"/>
      <c r="K45" s="32" t="e">
        <f>#REF!</f>
        <v>#REF!</v>
      </c>
      <c r="L45" s="32"/>
      <c r="M45" s="32"/>
      <c r="N45" s="32" t="e">
        <f>#REF!</f>
        <v>#REF!</v>
      </c>
      <c r="O45" s="32"/>
      <c r="P45" s="32"/>
    </row>
    <row r="46" spans="1:16" x14ac:dyDescent="0.2">
      <c r="A46" s="32" t="s">
        <v>6</v>
      </c>
      <c r="B46" s="32" t="e">
        <f>#REF!</f>
        <v>#REF!</v>
      </c>
      <c r="C46" s="32"/>
      <c r="D46" s="32"/>
      <c r="E46" s="32" t="e">
        <f>#REF!</f>
        <v>#REF!</v>
      </c>
      <c r="F46" s="32"/>
      <c r="G46" s="32"/>
      <c r="H46" s="32" t="e">
        <f>#REF!</f>
        <v>#REF!</v>
      </c>
      <c r="I46" s="32"/>
      <c r="J46" s="32"/>
      <c r="K46" s="32" t="e">
        <f>#REF!</f>
        <v>#REF!</v>
      </c>
      <c r="L46" s="32"/>
      <c r="M46" s="32"/>
      <c r="N46" s="32" t="e">
        <f>#REF!</f>
        <v>#REF!</v>
      </c>
      <c r="O46" s="32"/>
      <c r="P46" s="32"/>
    </row>
    <row r="47" spans="1:16" x14ac:dyDescent="0.2">
      <c r="A47" s="32" t="s">
        <v>5</v>
      </c>
      <c r="B47" s="32" t="e">
        <f>#REF!</f>
        <v>#REF!</v>
      </c>
      <c r="C47" s="32"/>
      <c r="D47" s="32"/>
      <c r="E47" s="32" t="e">
        <f>#REF!</f>
        <v>#REF!</v>
      </c>
      <c r="F47" s="32"/>
      <c r="G47" s="32"/>
      <c r="H47" s="32" t="e">
        <f>#REF!</f>
        <v>#REF!</v>
      </c>
      <c r="I47" s="32"/>
      <c r="J47" s="32"/>
      <c r="K47" s="32" t="e">
        <f>#REF!</f>
        <v>#REF!</v>
      </c>
      <c r="L47" s="32"/>
      <c r="M47" s="32"/>
      <c r="N47" s="32" t="e">
        <f>#REF!</f>
        <v>#REF!</v>
      </c>
      <c r="O47" s="32"/>
      <c r="P47" s="32"/>
    </row>
    <row r="48" spans="1:16" x14ac:dyDescent="0.2">
      <c r="A48" s="32" t="s">
        <v>4</v>
      </c>
      <c r="B48" s="32" t="e">
        <f>#REF!</f>
        <v>#REF!</v>
      </c>
      <c r="C48" s="32"/>
      <c r="D48" s="32"/>
      <c r="E48" s="32" t="e">
        <f>#REF!</f>
        <v>#REF!</v>
      </c>
      <c r="F48" s="32"/>
      <c r="G48" s="32"/>
      <c r="H48" s="32" t="e">
        <f>#REF!</f>
        <v>#REF!</v>
      </c>
      <c r="I48" s="32"/>
      <c r="J48" s="32"/>
      <c r="K48" s="32" t="e">
        <f>#REF!</f>
        <v>#REF!</v>
      </c>
      <c r="L48" s="32"/>
      <c r="M48" s="32"/>
      <c r="N48" s="32" t="e">
        <f>#REF!</f>
        <v>#REF!</v>
      </c>
      <c r="O48" s="32"/>
      <c r="P48" s="32"/>
    </row>
    <row r="49" spans="1:16" x14ac:dyDescent="0.2">
      <c r="A49" s="32" t="s">
        <v>2</v>
      </c>
      <c r="B49" s="32" t="e">
        <f>#REF!</f>
        <v>#REF!</v>
      </c>
      <c r="C49" s="32"/>
      <c r="D49" s="32"/>
      <c r="E49" s="32" t="e">
        <f>#REF!</f>
        <v>#REF!</v>
      </c>
      <c r="F49" s="32"/>
      <c r="G49" s="32"/>
      <c r="H49" s="32" t="e">
        <f>#REF!</f>
        <v>#REF!</v>
      </c>
      <c r="I49" s="32"/>
      <c r="J49" s="32"/>
      <c r="K49" s="32" t="e">
        <f>#REF!</f>
        <v>#REF!</v>
      </c>
      <c r="L49" s="32"/>
      <c r="M49" s="32"/>
      <c r="N49" s="32" t="e">
        <f>#REF!</f>
        <v>#REF!</v>
      </c>
      <c r="O49" s="32"/>
      <c r="P49" s="32"/>
    </row>
    <row r="50" spans="1:16" x14ac:dyDescent="0.2">
      <c r="A50" s="32" t="s">
        <v>11</v>
      </c>
      <c r="B50" s="32" t="e">
        <f>NA()</f>
        <v>#N/A</v>
      </c>
      <c r="C50" s="32" t="e">
        <f>IF(ISNUMBER(#REF!),#REF!,NA())</f>
        <v>#N/A</v>
      </c>
      <c r="D50" s="32" t="e">
        <f>NA()</f>
        <v>#N/A</v>
      </c>
      <c r="E50" s="32" t="e">
        <f>NA()</f>
        <v>#N/A</v>
      </c>
      <c r="F50" s="32" t="e">
        <f>IF(ISNUMBER(#REF!),#REF!,NA())</f>
        <v>#N/A</v>
      </c>
      <c r="G50" s="32" t="e">
        <f>NA()</f>
        <v>#N/A</v>
      </c>
      <c r="H50" s="32" t="e">
        <f>NA()</f>
        <v>#N/A</v>
      </c>
      <c r="I50" s="32" t="e">
        <f>IF(ISNUMBER(#REF!),#REF!,NA())</f>
        <v>#N/A</v>
      </c>
      <c r="J50" s="32" t="e">
        <f>NA()</f>
        <v>#N/A</v>
      </c>
      <c r="K50" s="32" t="e">
        <f>NA()</f>
        <v>#N/A</v>
      </c>
      <c r="L50" s="32" t="e">
        <f>IF(ISNUMBER(#REF!),#REF!,NA())</f>
        <v>#N/A</v>
      </c>
      <c r="M50" s="32" t="e">
        <f>NA()</f>
        <v>#N/A</v>
      </c>
      <c r="N50" s="32" t="e">
        <f>NA()</f>
        <v>#N/A</v>
      </c>
      <c r="O50" s="32" t="e">
        <f>IF(ISNUMBER(#REF!),#REF!,NA())</f>
        <v>#N/A</v>
      </c>
      <c r="P50" s="32" t="e">
        <f>NA()</f>
        <v>#N/A</v>
      </c>
    </row>
    <row r="53" spans="1:16" x14ac:dyDescent="0.2">
      <c r="A53" s="29" t="s">
        <v>33</v>
      </c>
    </row>
    <row r="54" spans="1:16" x14ac:dyDescent="0.2">
      <c r="A54" s="31"/>
      <c r="B54" s="31" t="e">
        <f>#REF!</f>
        <v>#REF!</v>
      </c>
      <c r="C54" s="31"/>
      <c r="D54" s="31"/>
      <c r="E54" s="31" t="e">
        <f>#REF!</f>
        <v>#REF!</v>
      </c>
      <c r="F54" s="31"/>
      <c r="G54" s="31"/>
      <c r="H54" s="31" t="e">
        <f>#REF!</f>
        <v>#REF!</v>
      </c>
      <c r="I54" s="31"/>
      <c r="J54" s="31"/>
      <c r="K54" s="31" t="e">
        <f>#REF!</f>
        <v>#REF!</v>
      </c>
      <c r="L54" s="31"/>
      <c r="M54" s="31"/>
      <c r="N54" s="31" t="e">
        <f>#REF!</f>
        <v>#REF!</v>
      </c>
      <c r="O54" s="31"/>
      <c r="P54" s="31"/>
    </row>
    <row r="55" spans="1:16" x14ac:dyDescent="0.2">
      <c r="A55" s="31"/>
      <c r="B55" s="31" t="s">
        <v>34</v>
      </c>
      <c r="C55" s="31"/>
      <c r="D55" s="31" t="s">
        <v>35</v>
      </c>
      <c r="E55" s="31" t="s">
        <v>34</v>
      </c>
      <c r="F55" s="31"/>
      <c r="G55" s="31" t="s">
        <v>35</v>
      </c>
      <c r="H55" s="31" t="s">
        <v>34</v>
      </c>
      <c r="I55" s="31"/>
      <c r="J55" s="31" t="s">
        <v>35</v>
      </c>
      <c r="K55" s="31" t="s">
        <v>34</v>
      </c>
      <c r="L55" s="31"/>
      <c r="M55" s="31" t="s">
        <v>35</v>
      </c>
      <c r="N55" s="31" t="s">
        <v>34</v>
      </c>
      <c r="O55" s="31"/>
      <c r="P55" s="31" t="s">
        <v>35</v>
      </c>
    </row>
    <row r="56" spans="1:16" x14ac:dyDescent="0.2">
      <c r="A56" s="31" t="s">
        <v>10</v>
      </c>
      <c r="B56" s="31"/>
      <c r="C56" s="31"/>
      <c r="D56" s="31" t="e">
        <f>#REF!</f>
        <v>#REF!</v>
      </c>
      <c r="E56" s="31"/>
      <c r="F56" s="31"/>
      <c r="G56" s="31" t="e">
        <f>#REF!</f>
        <v>#REF!</v>
      </c>
      <c r="H56" s="31"/>
      <c r="I56" s="31"/>
      <c r="J56" s="31" t="e">
        <f>#REF!</f>
        <v>#REF!</v>
      </c>
      <c r="K56" s="31"/>
      <c r="L56" s="31"/>
      <c r="M56" s="31" t="e">
        <f>#REF!</f>
        <v>#REF!</v>
      </c>
      <c r="N56" s="31"/>
      <c r="O56" s="31"/>
      <c r="P56" s="31" t="e">
        <f>#REF!</f>
        <v>#REF!</v>
      </c>
    </row>
    <row r="57" spans="1:16" x14ac:dyDescent="0.2">
      <c r="A57" s="31" t="s">
        <v>24</v>
      </c>
      <c r="B57" s="31"/>
      <c r="C57" s="31"/>
      <c r="D57" s="31" t="e">
        <f>#REF!</f>
        <v>#REF!</v>
      </c>
      <c r="E57" s="31"/>
      <c r="F57" s="31"/>
      <c r="G57" s="31" t="e">
        <f>#REF!</f>
        <v>#REF!</v>
      </c>
      <c r="H57" s="31"/>
      <c r="I57" s="31"/>
      <c r="J57" s="31" t="e">
        <f>#REF!</f>
        <v>#REF!</v>
      </c>
      <c r="K57" s="31"/>
      <c r="L57" s="31"/>
      <c r="M57" s="31" t="e">
        <f>#REF!</f>
        <v>#REF!</v>
      </c>
      <c r="N57" s="31"/>
      <c r="O57" s="31"/>
      <c r="P57" s="31" t="e">
        <f>#REF!</f>
        <v>#REF!</v>
      </c>
    </row>
    <row r="58" spans="1:16" x14ac:dyDescent="0.2">
      <c r="A58" s="31" t="s">
        <v>23</v>
      </c>
      <c r="B58" s="31"/>
      <c r="C58" s="31"/>
      <c r="D58" s="31" t="e">
        <f>#REF!</f>
        <v>#REF!</v>
      </c>
      <c r="E58" s="31"/>
      <c r="F58" s="31"/>
      <c r="G58" s="31" t="e">
        <f>#REF!</f>
        <v>#REF!</v>
      </c>
      <c r="H58" s="31"/>
      <c r="I58" s="31"/>
      <c r="J58" s="31" t="e">
        <f>#REF!</f>
        <v>#REF!</v>
      </c>
      <c r="K58" s="31"/>
      <c r="L58" s="31"/>
      <c r="M58" s="31" t="e">
        <f>#REF!</f>
        <v>#REF!</v>
      </c>
      <c r="N58" s="31"/>
      <c r="O58" s="31"/>
      <c r="P58" s="31" t="e">
        <f>#REF!</f>
        <v>#REF!</v>
      </c>
    </row>
    <row r="59" spans="1:16" x14ac:dyDescent="0.2">
      <c r="A59" s="31" t="s">
        <v>22</v>
      </c>
      <c r="B59" s="31" t="e">
        <f>#REF!</f>
        <v>#REF!</v>
      </c>
      <c r="C59" s="31"/>
      <c r="D59" s="31"/>
      <c r="E59" s="31" t="e">
        <f>#REF!</f>
        <v>#REF!</v>
      </c>
      <c r="F59" s="31"/>
      <c r="G59" s="31"/>
      <c r="H59" s="31" t="e">
        <f>#REF!</f>
        <v>#REF!</v>
      </c>
      <c r="I59" s="31"/>
      <c r="J59" s="31"/>
      <c r="K59" s="31" t="e">
        <f>#REF!</f>
        <v>#REF!</v>
      </c>
      <c r="L59" s="31"/>
      <c r="M59" s="31"/>
      <c r="N59" s="31" t="e">
        <f>#REF!</f>
        <v>#REF!</v>
      </c>
      <c r="O59" s="31"/>
      <c r="P59" s="31"/>
    </row>
    <row r="60" spans="1:16" x14ac:dyDescent="0.2">
      <c r="A60" s="31" t="s">
        <v>20</v>
      </c>
      <c r="B60" s="31" t="e">
        <f>#REF!</f>
        <v>#REF!</v>
      </c>
      <c r="C60" s="31"/>
      <c r="D60" s="31"/>
      <c r="E60" s="31" t="e">
        <f>#REF!</f>
        <v>#REF!</v>
      </c>
      <c r="F60" s="31"/>
      <c r="G60" s="31"/>
      <c r="H60" s="31" t="e">
        <f>#REF!</f>
        <v>#REF!</v>
      </c>
      <c r="I60" s="31"/>
      <c r="J60" s="31"/>
      <c r="K60" s="31" t="e">
        <f>#REF!</f>
        <v>#REF!</v>
      </c>
      <c r="L60" s="31"/>
      <c r="M60" s="31"/>
      <c r="N60" s="31" t="e">
        <f>#REF!</f>
        <v>#REF!</v>
      </c>
      <c r="O60" s="31"/>
      <c r="P60" s="31"/>
    </row>
    <row r="61" spans="1:16" x14ac:dyDescent="0.2">
      <c r="A61" s="31" t="s">
        <v>17</v>
      </c>
      <c r="B61" s="31" t="e">
        <f>#REF!</f>
        <v>#REF!</v>
      </c>
      <c r="C61" s="31"/>
      <c r="D61" s="31"/>
      <c r="E61" s="31" t="e">
        <f>#REF!</f>
        <v>#REF!</v>
      </c>
      <c r="F61" s="31"/>
      <c r="G61" s="31"/>
      <c r="H61" s="31" t="e">
        <f>#REF!</f>
        <v>#REF!</v>
      </c>
      <c r="I61" s="31"/>
      <c r="J61" s="31"/>
      <c r="K61" s="31" t="e">
        <f>#REF!</f>
        <v>#REF!</v>
      </c>
      <c r="L61" s="31"/>
      <c r="M61" s="31"/>
      <c r="N61" s="31" t="e">
        <f>#REF!</f>
        <v>#REF!</v>
      </c>
      <c r="O61" s="31"/>
      <c r="P61" s="31"/>
    </row>
    <row r="62" spans="1:16" x14ac:dyDescent="0.2">
      <c r="A62" s="31" t="s">
        <v>18</v>
      </c>
      <c r="B62" s="31" t="e">
        <f>#REF!</f>
        <v>#REF!</v>
      </c>
      <c r="C62" s="31"/>
      <c r="D62" s="31"/>
      <c r="E62" s="31" t="e">
        <f>#REF!</f>
        <v>#REF!</v>
      </c>
      <c r="F62" s="31"/>
      <c r="G62" s="31"/>
      <c r="H62" s="31" t="e">
        <f>#REF!</f>
        <v>#REF!</v>
      </c>
      <c r="I62" s="31"/>
      <c r="J62" s="31"/>
      <c r="K62" s="31" t="e">
        <f>#REF!</f>
        <v>#REF!</v>
      </c>
      <c r="L62" s="31"/>
      <c r="M62" s="31"/>
      <c r="N62" s="31" t="e">
        <f>#REF!</f>
        <v>#REF!</v>
      </c>
      <c r="O62" s="31"/>
      <c r="P62" s="31"/>
    </row>
    <row r="63" spans="1:16" x14ac:dyDescent="0.2">
      <c r="A63" s="31" t="s">
        <v>16</v>
      </c>
      <c r="B63" s="31" t="e">
        <f>#REF!</f>
        <v>#REF!</v>
      </c>
      <c r="C63" s="31"/>
      <c r="D63" s="31"/>
      <c r="E63" s="31" t="e">
        <f>#REF!</f>
        <v>#REF!</v>
      </c>
      <c r="F63" s="31"/>
      <c r="G63" s="31"/>
      <c r="H63" s="31" t="e">
        <f>#REF!</f>
        <v>#REF!</v>
      </c>
      <c r="I63" s="31"/>
      <c r="J63" s="31"/>
      <c r="K63" s="31" t="e">
        <f>#REF!</f>
        <v>#REF!</v>
      </c>
      <c r="L63" s="31"/>
      <c r="M63" s="31"/>
      <c r="N63" s="31" t="e">
        <f>#REF!</f>
        <v>#REF!</v>
      </c>
      <c r="O63" s="31"/>
      <c r="P63" s="31"/>
    </row>
    <row r="64" spans="1:16" x14ac:dyDescent="0.2">
      <c r="A64" s="31" t="s">
        <v>15</v>
      </c>
      <c r="B64" s="31" t="e">
        <f>#REF!</f>
        <v>#REF!</v>
      </c>
      <c r="C64" s="31"/>
      <c r="D64" s="31"/>
      <c r="E64" s="31" t="e">
        <f>#REF!</f>
        <v>#REF!</v>
      </c>
      <c r="F64" s="31"/>
      <c r="G64" s="31"/>
      <c r="H64" s="31" t="e">
        <f>#REF!</f>
        <v>#REF!</v>
      </c>
      <c r="I64" s="31"/>
      <c r="J64" s="31"/>
      <c r="K64" s="31" t="e">
        <f>#REF!</f>
        <v>#REF!</v>
      </c>
      <c r="L64" s="31"/>
      <c r="M64" s="31"/>
      <c r="N64" s="31" t="e">
        <f>#REF!</f>
        <v>#REF!</v>
      </c>
      <c r="O64" s="31"/>
      <c r="P64" s="31"/>
    </row>
    <row r="65" spans="1:16" x14ac:dyDescent="0.2">
      <c r="A65" s="31" t="s">
        <v>14</v>
      </c>
      <c r="B65" s="31" t="e">
        <f>#REF!</f>
        <v>#REF!</v>
      </c>
      <c r="C65" s="31"/>
      <c r="D65" s="31"/>
      <c r="E65" s="31" t="e">
        <f>#REF!</f>
        <v>#REF!</v>
      </c>
      <c r="F65" s="31"/>
      <c r="G65" s="31"/>
      <c r="H65" s="31" t="e">
        <f>#REF!</f>
        <v>#REF!</v>
      </c>
      <c r="I65" s="31"/>
      <c r="J65" s="31"/>
      <c r="K65" s="31" t="e">
        <f>#REF!</f>
        <v>#REF!</v>
      </c>
      <c r="L65" s="31"/>
      <c r="M65" s="31"/>
      <c r="N65" s="31" t="e">
        <f>#REF!</f>
        <v>#REF!</v>
      </c>
      <c r="O65" s="31"/>
      <c r="P65" s="31"/>
    </row>
    <row r="66" spans="1:16" x14ac:dyDescent="0.2">
      <c r="A66" s="31" t="s">
        <v>12</v>
      </c>
      <c r="B66" s="31" t="e">
        <f>#REF!</f>
        <v>#REF!</v>
      </c>
      <c r="C66" s="31"/>
      <c r="D66" s="31"/>
      <c r="E66" s="31" t="e">
        <f>#REF!</f>
        <v>#REF!</v>
      </c>
      <c r="F66" s="31"/>
      <c r="G66" s="31"/>
      <c r="H66" s="31" t="e">
        <f>#REF!</f>
        <v>#REF!</v>
      </c>
      <c r="I66" s="31"/>
      <c r="J66" s="31"/>
      <c r="K66" s="31" t="e">
        <f>#REF!</f>
        <v>#REF!</v>
      </c>
      <c r="L66" s="31"/>
      <c r="M66" s="31"/>
      <c r="N66" s="31" t="e">
        <f>#REF!</f>
        <v>#REF!</v>
      </c>
      <c r="O66" s="31"/>
      <c r="P66" s="31"/>
    </row>
    <row r="67" spans="1:16" x14ac:dyDescent="0.2">
      <c r="A67" s="31" t="s">
        <v>25</v>
      </c>
      <c r="B67" s="31" t="e">
        <f>NA()</f>
        <v>#N/A</v>
      </c>
      <c r="C67" s="31" t="e">
        <f>IF(ISNUMBER(#REF!),IF(#REF!&lt;0,0,#REF!),NA())</f>
        <v>#N/A</v>
      </c>
      <c r="D67" s="31" t="e">
        <f>NA()</f>
        <v>#N/A</v>
      </c>
      <c r="E67" s="31" t="e">
        <f>NA()</f>
        <v>#N/A</v>
      </c>
      <c r="F67" s="31" t="e">
        <f>IF(ISNUMBER(#REF!),IF(#REF!&lt;0,0,#REF!),NA())</f>
        <v>#N/A</v>
      </c>
      <c r="G67" s="31" t="e">
        <f>NA()</f>
        <v>#N/A</v>
      </c>
      <c r="H67" s="31" t="e">
        <f>NA()</f>
        <v>#N/A</v>
      </c>
      <c r="I67" s="31" t="e">
        <f>IF(ISNUMBER(#REF!),IF(#REF!&lt;0,0,#REF!),NA())</f>
        <v>#N/A</v>
      </c>
      <c r="J67" s="31" t="e">
        <f>NA()</f>
        <v>#N/A</v>
      </c>
      <c r="K67" s="31" t="e">
        <f>NA()</f>
        <v>#N/A</v>
      </c>
      <c r="L67" s="31" t="e">
        <f>IF(ISNUMBER(#REF!),IF(#REF!&lt;0,0,#REF!),NA())</f>
        <v>#N/A</v>
      </c>
      <c r="M67" s="31" t="e">
        <f>NA()</f>
        <v>#N/A</v>
      </c>
      <c r="N67" s="31" t="e">
        <f>NA()</f>
        <v>#N/A</v>
      </c>
      <c r="O67" s="31" t="e">
        <f>IF(ISNUMBER(#REF!),IF(#REF!&lt;0,0,#REF!),NA())</f>
        <v>#N/A</v>
      </c>
      <c r="P67" s="31" t="e">
        <f>NA()</f>
        <v>#N/A</v>
      </c>
    </row>
    <row r="70" spans="1:16" x14ac:dyDescent="0.2">
      <c r="A70" s="34" t="s">
        <v>36</v>
      </c>
      <c r="B70" s="34"/>
      <c r="C70" s="34"/>
      <c r="D70" s="34"/>
      <c r="E70" s="34"/>
      <c r="F70" s="34"/>
    </row>
    <row r="71" spans="1:16" x14ac:dyDescent="0.2">
      <c r="A71" s="33"/>
      <c r="B71" s="33" t="e">
        <f>#REF!</f>
        <v>#REF!</v>
      </c>
      <c r="C71" s="33" t="e">
        <f>#REF!</f>
        <v>#REF!</v>
      </c>
      <c r="D71" s="33" t="e">
        <f>#REF!</f>
        <v>#REF!</v>
      </c>
    </row>
    <row r="72" spans="1:16" x14ac:dyDescent="0.2">
      <c r="A72" s="33" t="s">
        <v>37</v>
      </c>
      <c r="B72" s="35" t="e">
        <f>#REF!</f>
        <v>#REF!</v>
      </c>
      <c r="C72" s="35" t="e">
        <f>#REF!</f>
        <v>#REF!</v>
      </c>
      <c r="D72" s="35" t="e">
        <f>#REF!</f>
        <v>#REF!</v>
      </c>
    </row>
    <row r="73" spans="1:16" x14ac:dyDescent="0.2">
      <c r="A73" s="33" t="s">
        <v>38</v>
      </c>
      <c r="B73" s="35" t="e">
        <f>#REF!</f>
        <v>#REF!</v>
      </c>
      <c r="C73" s="35" t="e">
        <f>#REF!</f>
        <v>#REF!</v>
      </c>
      <c r="D73" s="35" t="e">
        <f>#REF!</f>
        <v>#REF!</v>
      </c>
    </row>
    <row r="74" spans="1:16" x14ac:dyDescent="0.2">
      <c r="A74" s="33" t="s">
        <v>39</v>
      </c>
      <c r="B74" s="35" t="e">
        <f>#REF!</f>
        <v>#REF!</v>
      </c>
      <c r="C74" s="35" t="e">
        <f>#REF!</f>
        <v>#REF!</v>
      </c>
      <c r="D74" s="35" t="e">
        <f>#REF!</f>
        <v>#REF!</v>
      </c>
    </row>
  </sheetData>
  <sheetProtection algorithmName="SHA-512" hashValue="vRmG/LY5ia0TYUS6Efx5isFYq7DzbfUKewmEXDtjs77Buu3UAPGmy6H0CvNqIRBMKdvAAtghQxxhDVxtEB68Ig==" saltValue="hBjqAMqwZofHeCzQRGqtb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DE85"/>
  <sheetViews>
    <sheetView showGridLines="0" tabSelected="1" zoomScaleSheetLayoutView="55" workbookViewId="0">
      <selection activeCell="AN65" sqref="AN65:DC69"/>
    </sheetView>
  </sheetViews>
  <sheetFormatPr defaultColWidth="0" defaultRowHeight="13.5" customHeight="1" zeroHeight="1" x14ac:dyDescent="0.2"/>
  <cols>
    <col min="1" max="1" width="6.36328125" style="1" customWidth="1"/>
    <col min="2" max="107" width="2.453125" style="1" customWidth="1"/>
    <col min="108" max="108" width="6.08984375" style="4" customWidth="1"/>
    <col min="109" max="109" width="5.90625" style="5" customWidth="1"/>
    <col min="110" max="110" width="8.6328125" style="1" hidden="1" customWidth="1"/>
    <col min="111" max="16384" width="8.6328125" style="1" hidden="1"/>
  </cols>
  <sheetData>
    <row r="1" spans="1:109" ht="42.75" customHeight="1" x14ac:dyDescent="0.2">
      <c r="A1" s="53"/>
      <c r="B1" s="55"/>
      <c r="DD1" s="11"/>
      <c r="DE1" s="11"/>
    </row>
    <row r="2" spans="1:109" ht="25.5" customHeight="1" x14ac:dyDescent="0.2">
      <c r="A2" s="54"/>
      <c r="C2" s="54"/>
      <c r="O2" s="54"/>
      <c r="P2" s="54"/>
      <c r="Q2" s="54"/>
      <c r="R2" s="54"/>
      <c r="S2" s="54"/>
      <c r="T2" s="54"/>
      <c r="U2" s="54"/>
      <c r="V2" s="54"/>
      <c r="W2" s="54"/>
      <c r="X2" s="54"/>
      <c r="Y2" s="54"/>
      <c r="Z2" s="54"/>
      <c r="AA2" s="54"/>
      <c r="AB2" s="54"/>
      <c r="AC2" s="54"/>
      <c r="AD2" s="54"/>
      <c r="AE2" s="54"/>
      <c r="AF2" s="54"/>
      <c r="AG2" s="54"/>
      <c r="AH2" s="54"/>
      <c r="AI2" s="54"/>
      <c r="AU2" s="54"/>
      <c r="BG2" s="54"/>
      <c r="BS2" s="54"/>
      <c r="CE2" s="54"/>
      <c r="CQ2" s="54"/>
      <c r="DD2" s="11"/>
      <c r="DE2" s="11"/>
    </row>
    <row r="3" spans="1:109" ht="25.5" customHeight="1" x14ac:dyDescent="0.2">
      <c r="A3" s="54"/>
      <c r="C3" s="54"/>
      <c r="O3" s="54"/>
      <c r="P3" s="54"/>
      <c r="Q3" s="54"/>
      <c r="R3" s="54"/>
      <c r="S3" s="54"/>
      <c r="T3" s="54"/>
      <c r="U3" s="54"/>
      <c r="V3" s="54"/>
      <c r="W3" s="54"/>
      <c r="X3" s="54"/>
      <c r="Y3" s="54"/>
      <c r="Z3" s="54"/>
      <c r="AA3" s="54"/>
      <c r="AB3" s="54"/>
      <c r="AC3" s="54"/>
      <c r="AD3" s="54"/>
      <c r="AE3" s="54"/>
      <c r="AF3" s="54"/>
      <c r="AG3" s="54"/>
      <c r="AH3" s="54"/>
      <c r="AI3" s="54"/>
      <c r="AU3" s="54"/>
      <c r="BG3" s="54"/>
      <c r="BS3" s="54"/>
      <c r="CE3" s="54"/>
      <c r="CQ3" s="54"/>
      <c r="DD3" s="11"/>
      <c r="DE3" s="11"/>
    </row>
    <row r="4" spans="1:109" s="3" customFormat="1" ht="13"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row>
    <row r="5" spans="1:109" s="3" customFormat="1" ht="13" x14ac:dyDescent="0.2">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row>
    <row r="6" spans="1:109" s="3" customFormat="1" ht="13" x14ac:dyDescent="0.2">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row>
    <row r="7" spans="1:109" s="3" customFormat="1" ht="13" x14ac:dyDescent="0.2">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row>
    <row r="8" spans="1:109" s="3" customFormat="1" ht="13"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row>
    <row r="9" spans="1:109" s="3" customFormat="1" ht="13"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row>
    <row r="10" spans="1:109" s="3" customFormat="1" ht="13"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row>
    <row r="11" spans="1:109" s="3" customFormat="1" ht="13"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row>
    <row r="12" spans="1:109" s="3" customFormat="1" ht="13"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row>
    <row r="13" spans="1:109" s="3" customFormat="1" ht="13"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row>
    <row r="14" spans="1:109" s="3" customFormat="1" ht="13"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row>
    <row r="15" spans="1:109" s="3" customFormat="1" ht="13" x14ac:dyDescent="0.2">
      <c r="A15" s="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row>
    <row r="16" spans="1:109" s="3" customFormat="1" ht="13" x14ac:dyDescent="0.2">
      <c r="A16" s="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row>
    <row r="17" spans="1:109" s="3" customFormat="1" ht="13" x14ac:dyDescent="0.2">
      <c r="A17" s="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row>
    <row r="18" spans="1:109" s="3" customFormat="1" ht="13" x14ac:dyDescent="0.2">
      <c r="A18" s="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row>
    <row r="19" spans="1:109" ht="13" x14ac:dyDescent="0.2">
      <c r="DD19" s="11"/>
      <c r="DE19" s="11"/>
    </row>
    <row r="20" spans="1:109" ht="13" x14ac:dyDescent="0.2">
      <c r="DD20" s="11"/>
      <c r="DE20" s="11"/>
    </row>
    <row r="21" spans="1:109" ht="17.25" customHeight="1" x14ac:dyDescent="0.2">
      <c r="B21" s="56"/>
      <c r="C21" s="7"/>
      <c r="D21" s="7"/>
      <c r="E21" s="7"/>
      <c r="F21" s="7"/>
      <c r="G21" s="7"/>
      <c r="H21" s="7"/>
      <c r="I21" s="7"/>
      <c r="J21" s="7"/>
      <c r="K21" s="7"/>
      <c r="L21" s="7"/>
      <c r="M21" s="7"/>
      <c r="N21" s="73"/>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3"/>
      <c r="AU21" s="7"/>
      <c r="AV21" s="7"/>
      <c r="AW21" s="7"/>
      <c r="AX21" s="7"/>
      <c r="AY21" s="7"/>
      <c r="AZ21" s="7"/>
      <c r="BA21" s="7"/>
      <c r="BB21" s="7"/>
      <c r="BC21" s="7"/>
      <c r="BD21" s="7"/>
      <c r="BE21" s="7"/>
      <c r="BF21" s="73"/>
      <c r="BG21" s="7"/>
      <c r="BH21" s="7"/>
      <c r="BI21" s="7"/>
      <c r="BJ21" s="7"/>
      <c r="BK21" s="7"/>
      <c r="BL21" s="7"/>
      <c r="BM21" s="7"/>
      <c r="BN21" s="7"/>
      <c r="BO21" s="7"/>
      <c r="BP21" s="7"/>
      <c r="BQ21" s="7"/>
      <c r="BR21" s="73"/>
      <c r="BS21" s="7"/>
      <c r="BT21" s="7"/>
      <c r="BU21" s="7"/>
      <c r="BV21" s="7"/>
      <c r="BW21" s="7"/>
      <c r="BX21" s="7"/>
      <c r="BY21" s="7"/>
      <c r="BZ21" s="7"/>
      <c r="CA21" s="7"/>
      <c r="CB21" s="7"/>
      <c r="CC21" s="7"/>
      <c r="CD21" s="73"/>
      <c r="CE21" s="7"/>
      <c r="CF21" s="7"/>
      <c r="CG21" s="7"/>
      <c r="CH21" s="7"/>
      <c r="CI21" s="7"/>
      <c r="CJ21" s="7"/>
      <c r="CK21" s="7"/>
      <c r="CL21" s="7"/>
      <c r="CM21" s="7"/>
      <c r="CN21" s="7"/>
      <c r="CO21" s="7"/>
      <c r="CP21" s="73"/>
      <c r="CQ21" s="7"/>
      <c r="CR21" s="7"/>
      <c r="CS21" s="7"/>
      <c r="CT21" s="7"/>
      <c r="CU21" s="7"/>
      <c r="CV21" s="7"/>
      <c r="CW21" s="7"/>
      <c r="CX21" s="7"/>
      <c r="CY21" s="7"/>
      <c r="CZ21" s="7"/>
      <c r="DA21" s="7"/>
      <c r="DB21" s="73"/>
      <c r="DC21" s="7"/>
      <c r="DD21" s="27"/>
      <c r="DE21" s="11"/>
    </row>
    <row r="22" spans="1:109" ht="17.25" customHeight="1" x14ac:dyDescent="0.2">
      <c r="B22" s="5"/>
    </row>
    <row r="23" spans="1:109" ht="13" x14ac:dyDescent="0.2">
      <c r="B23" s="5"/>
    </row>
    <row r="24" spans="1:109" ht="13" x14ac:dyDescent="0.2">
      <c r="B24" s="5"/>
    </row>
    <row r="25" spans="1:109" ht="13" x14ac:dyDescent="0.2">
      <c r="B25" s="5"/>
    </row>
    <row r="26" spans="1:109" ht="13" x14ac:dyDescent="0.2">
      <c r="B26" s="5"/>
    </row>
    <row r="27" spans="1:109" ht="13" x14ac:dyDescent="0.2">
      <c r="B27" s="5"/>
    </row>
    <row r="28" spans="1:109" ht="13" x14ac:dyDescent="0.2">
      <c r="B28" s="5"/>
    </row>
    <row r="29" spans="1:109" ht="13" x14ac:dyDescent="0.2">
      <c r="B29" s="5"/>
    </row>
    <row r="30" spans="1:109" ht="13" x14ac:dyDescent="0.2">
      <c r="B30" s="5"/>
    </row>
    <row r="31" spans="1:109" ht="13" x14ac:dyDescent="0.2">
      <c r="B31" s="5"/>
    </row>
    <row r="32" spans="1:109" ht="13" x14ac:dyDescent="0.2">
      <c r="B32" s="5"/>
    </row>
    <row r="33" spans="2:109" ht="13" x14ac:dyDescent="0.2">
      <c r="B33" s="5"/>
    </row>
    <row r="34" spans="2:109" ht="13" x14ac:dyDescent="0.2">
      <c r="B34" s="5"/>
    </row>
    <row r="35" spans="2:109" ht="13" x14ac:dyDescent="0.2">
      <c r="B35" s="5"/>
    </row>
    <row r="36" spans="2:109" ht="13" x14ac:dyDescent="0.2">
      <c r="B36" s="5"/>
    </row>
    <row r="37" spans="2:109" ht="13" x14ac:dyDescent="0.2">
      <c r="B37" s="5"/>
    </row>
    <row r="38" spans="2:109" ht="13" x14ac:dyDescent="0.2">
      <c r="B38" s="5"/>
    </row>
    <row r="39" spans="2:109" ht="13" x14ac:dyDescent="0.2">
      <c r="B39" s="10"/>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28"/>
    </row>
    <row r="40" spans="2:109" ht="13" x14ac:dyDescent="0.2">
      <c r="B40" s="57"/>
      <c r="DD40" s="57"/>
      <c r="DE40" s="11"/>
    </row>
    <row r="41" spans="2:109" ht="16.5" x14ac:dyDescent="0.2">
      <c r="B41" s="6" t="s">
        <v>57</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27"/>
    </row>
    <row r="42" spans="2:109" ht="13" x14ac:dyDescent="0.2">
      <c r="B42" s="5"/>
      <c r="G42" s="61"/>
      <c r="I42" s="52"/>
      <c r="J42" s="52"/>
      <c r="K42" s="52"/>
      <c r="AM42" s="61"/>
      <c r="AN42" s="61" t="s">
        <v>58</v>
      </c>
      <c r="AP42" s="52"/>
      <c r="AQ42" s="52"/>
      <c r="AR42" s="52"/>
      <c r="AY42" s="61"/>
      <c r="BA42" s="52"/>
      <c r="BB42" s="52"/>
      <c r="BC42" s="52"/>
      <c r="BK42" s="61"/>
      <c r="BM42" s="52"/>
      <c r="BN42" s="52"/>
      <c r="BO42" s="52"/>
      <c r="BW42" s="61"/>
      <c r="BY42" s="52"/>
      <c r="BZ42" s="52"/>
      <c r="CA42" s="52"/>
      <c r="CI42" s="61"/>
      <c r="CK42" s="52"/>
      <c r="CL42" s="52"/>
      <c r="CM42" s="52"/>
      <c r="CU42" s="61"/>
      <c r="CW42" s="52"/>
      <c r="CX42" s="52"/>
      <c r="CY42" s="52"/>
    </row>
    <row r="43" spans="2:109" ht="13.5" customHeight="1" x14ac:dyDescent="0.2">
      <c r="B43" s="5"/>
      <c r="AN43" s="82" t="s">
        <v>59</v>
      </c>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4"/>
    </row>
    <row r="44" spans="2:109" ht="13" x14ac:dyDescent="0.2">
      <c r="B44" s="5"/>
      <c r="AN44" s="85"/>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7"/>
    </row>
    <row r="45" spans="2:109" ht="13" x14ac:dyDescent="0.2">
      <c r="B45" s="5"/>
      <c r="AN45" s="85"/>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7"/>
    </row>
    <row r="46" spans="2:109" ht="13" x14ac:dyDescent="0.2">
      <c r="B46" s="5"/>
      <c r="AN46" s="85"/>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7"/>
    </row>
    <row r="47" spans="2:109" ht="13" x14ac:dyDescent="0.2">
      <c r="B47" s="5"/>
      <c r="AN47" s="88"/>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90"/>
    </row>
    <row r="48" spans="2:109" ht="13" x14ac:dyDescent="0.2">
      <c r="B48" s="5"/>
      <c r="H48" s="63"/>
      <c r="I48" s="63"/>
      <c r="J48" s="63"/>
      <c r="AN48" s="63"/>
      <c r="AO48" s="63"/>
      <c r="AP48" s="63"/>
      <c r="AZ48" s="63"/>
      <c r="BA48" s="63"/>
      <c r="BB48" s="63"/>
      <c r="BL48" s="63"/>
      <c r="BM48" s="63"/>
      <c r="BN48" s="63"/>
      <c r="BX48" s="63"/>
      <c r="BY48" s="63"/>
      <c r="BZ48" s="63"/>
      <c r="CJ48" s="63"/>
      <c r="CK48" s="63"/>
      <c r="CL48" s="63"/>
      <c r="CV48" s="63"/>
      <c r="CW48" s="63"/>
      <c r="CX48" s="63"/>
    </row>
    <row r="49" spans="1:109" ht="13" x14ac:dyDescent="0.2">
      <c r="B49" s="5"/>
      <c r="AN49" s="1" t="s">
        <v>41</v>
      </c>
    </row>
    <row r="50" spans="1:109" ht="13" x14ac:dyDescent="0.2">
      <c r="B50" s="5"/>
      <c r="G50" s="79"/>
      <c r="H50" s="79"/>
      <c r="I50" s="79"/>
      <c r="J50" s="79"/>
      <c r="K50" s="67"/>
      <c r="L50" s="67"/>
      <c r="M50" s="71"/>
      <c r="N50" s="71"/>
      <c r="AN50" s="80"/>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8"/>
      <c r="BP50" s="81" t="s">
        <v>53</v>
      </c>
      <c r="BQ50" s="81"/>
      <c r="BR50" s="81"/>
      <c r="BS50" s="81"/>
      <c r="BT50" s="81"/>
      <c r="BU50" s="81"/>
      <c r="BV50" s="81"/>
      <c r="BW50" s="81"/>
      <c r="BX50" s="81" t="s">
        <v>54</v>
      </c>
      <c r="BY50" s="81"/>
      <c r="BZ50" s="81"/>
      <c r="CA50" s="81"/>
      <c r="CB50" s="81"/>
      <c r="CC50" s="81"/>
      <c r="CD50" s="81"/>
      <c r="CE50" s="81"/>
      <c r="CF50" s="81" t="s">
        <v>55</v>
      </c>
      <c r="CG50" s="81"/>
      <c r="CH50" s="81"/>
      <c r="CI50" s="81"/>
      <c r="CJ50" s="81"/>
      <c r="CK50" s="81"/>
      <c r="CL50" s="81"/>
      <c r="CM50" s="81"/>
      <c r="CN50" s="81" t="s">
        <v>56</v>
      </c>
      <c r="CO50" s="81"/>
      <c r="CP50" s="81"/>
      <c r="CQ50" s="81"/>
      <c r="CR50" s="81"/>
      <c r="CS50" s="81"/>
      <c r="CT50" s="81"/>
      <c r="CU50" s="81"/>
      <c r="CV50" s="81" t="s">
        <v>42</v>
      </c>
      <c r="CW50" s="81"/>
      <c r="CX50" s="81"/>
      <c r="CY50" s="81"/>
      <c r="CZ50" s="81"/>
      <c r="DA50" s="81"/>
      <c r="DB50" s="81"/>
      <c r="DC50" s="81"/>
    </row>
    <row r="51" spans="1:109" ht="13.5" customHeight="1" x14ac:dyDescent="0.2">
      <c r="B51" s="5"/>
      <c r="G51" s="91"/>
      <c r="H51" s="91"/>
      <c r="I51" s="92"/>
      <c r="J51" s="92"/>
      <c r="K51" s="93"/>
      <c r="L51" s="93"/>
      <c r="M51" s="93"/>
      <c r="N51" s="93"/>
      <c r="AM51" s="63"/>
      <c r="AN51" s="94" t="s">
        <v>60</v>
      </c>
      <c r="AO51" s="94"/>
      <c r="AP51" s="94"/>
      <c r="AQ51" s="94"/>
      <c r="AR51" s="94"/>
      <c r="AS51" s="94"/>
      <c r="AT51" s="94"/>
      <c r="AU51" s="94"/>
      <c r="AV51" s="94"/>
      <c r="AW51" s="94"/>
      <c r="AX51" s="94"/>
      <c r="AY51" s="94"/>
      <c r="AZ51" s="94"/>
      <c r="BA51" s="94"/>
      <c r="BB51" s="94" t="s">
        <v>43</v>
      </c>
      <c r="BC51" s="94"/>
      <c r="BD51" s="94"/>
      <c r="BE51" s="94"/>
      <c r="BF51" s="94"/>
      <c r="BG51" s="94"/>
      <c r="BH51" s="94"/>
      <c r="BI51" s="94"/>
      <c r="BJ51" s="94"/>
      <c r="BK51" s="94"/>
      <c r="BL51" s="94"/>
      <c r="BM51" s="94"/>
      <c r="BN51" s="94"/>
      <c r="BO51" s="94"/>
      <c r="BP51" s="95">
        <v>179.6</v>
      </c>
      <c r="BQ51" s="95"/>
      <c r="BR51" s="95"/>
      <c r="BS51" s="95"/>
      <c r="BT51" s="95"/>
      <c r="BU51" s="95"/>
      <c r="BV51" s="95"/>
      <c r="BW51" s="95"/>
      <c r="BX51" s="95">
        <v>164.8</v>
      </c>
      <c r="BY51" s="95"/>
      <c r="BZ51" s="95"/>
      <c r="CA51" s="95"/>
      <c r="CB51" s="95"/>
      <c r="CC51" s="95"/>
      <c r="CD51" s="95"/>
      <c r="CE51" s="95"/>
      <c r="CF51" s="95">
        <v>139</v>
      </c>
      <c r="CG51" s="95"/>
      <c r="CH51" s="95"/>
      <c r="CI51" s="95"/>
      <c r="CJ51" s="95"/>
      <c r="CK51" s="95"/>
      <c r="CL51" s="95"/>
      <c r="CM51" s="95"/>
      <c r="CN51" s="95">
        <v>124.4</v>
      </c>
      <c r="CO51" s="95"/>
      <c r="CP51" s="95"/>
      <c r="CQ51" s="95"/>
      <c r="CR51" s="95"/>
      <c r="CS51" s="95"/>
      <c r="CT51" s="95"/>
      <c r="CU51" s="95"/>
      <c r="CV51" s="95">
        <v>108.2</v>
      </c>
      <c r="CW51" s="95"/>
      <c r="CX51" s="95"/>
      <c r="CY51" s="95"/>
      <c r="CZ51" s="95"/>
      <c r="DA51" s="95"/>
      <c r="DB51" s="95"/>
      <c r="DC51" s="95"/>
    </row>
    <row r="52" spans="1:109" ht="13" x14ac:dyDescent="0.2">
      <c r="B52" s="5"/>
      <c r="G52" s="91"/>
      <c r="H52" s="91"/>
      <c r="I52" s="92"/>
      <c r="J52" s="92"/>
      <c r="K52" s="93"/>
      <c r="L52" s="93"/>
      <c r="M52" s="93"/>
      <c r="N52" s="93"/>
      <c r="AM52" s="6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row>
    <row r="53" spans="1:109" ht="13" x14ac:dyDescent="0.2">
      <c r="A53" s="52"/>
      <c r="B53" s="5"/>
      <c r="G53" s="91"/>
      <c r="H53" s="91"/>
      <c r="I53" s="79"/>
      <c r="J53" s="79"/>
      <c r="K53" s="93"/>
      <c r="L53" s="93"/>
      <c r="M53" s="93"/>
      <c r="N53" s="93"/>
      <c r="AM53" s="63"/>
      <c r="AN53" s="94"/>
      <c r="AO53" s="94"/>
      <c r="AP53" s="94"/>
      <c r="AQ53" s="94"/>
      <c r="AR53" s="94"/>
      <c r="AS53" s="94"/>
      <c r="AT53" s="94"/>
      <c r="AU53" s="94"/>
      <c r="AV53" s="94"/>
      <c r="AW53" s="94"/>
      <c r="AX53" s="94"/>
      <c r="AY53" s="94"/>
      <c r="AZ53" s="94"/>
      <c r="BA53" s="94"/>
      <c r="BB53" s="94" t="s">
        <v>61</v>
      </c>
      <c r="BC53" s="94"/>
      <c r="BD53" s="94"/>
      <c r="BE53" s="94"/>
      <c r="BF53" s="94"/>
      <c r="BG53" s="94"/>
      <c r="BH53" s="94"/>
      <c r="BI53" s="94"/>
      <c r="BJ53" s="94"/>
      <c r="BK53" s="94"/>
      <c r="BL53" s="94"/>
      <c r="BM53" s="94"/>
      <c r="BN53" s="94"/>
      <c r="BO53" s="94"/>
      <c r="BP53" s="95">
        <v>62.1</v>
      </c>
      <c r="BQ53" s="95"/>
      <c r="BR53" s="95"/>
      <c r="BS53" s="95"/>
      <c r="BT53" s="95"/>
      <c r="BU53" s="95"/>
      <c r="BV53" s="95"/>
      <c r="BW53" s="95"/>
      <c r="BX53" s="95">
        <v>63.5</v>
      </c>
      <c r="BY53" s="95"/>
      <c r="BZ53" s="95"/>
      <c r="CA53" s="95"/>
      <c r="CB53" s="95"/>
      <c r="CC53" s="95"/>
      <c r="CD53" s="95"/>
      <c r="CE53" s="95"/>
      <c r="CF53" s="95">
        <v>64.400000000000006</v>
      </c>
      <c r="CG53" s="95"/>
      <c r="CH53" s="95"/>
      <c r="CI53" s="95"/>
      <c r="CJ53" s="95"/>
      <c r="CK53" s="95"/>
      <c r="CL53" s="95"/>
      <c r="CM53" s="95"/>
      <c r="CN53" s="95">
        <v>66.2</v>
      </c>
      <c r="CO53" s="95"/>
      <c r="CP53" s="95"/>
      <c r="CQ53" s="95"/>
      <c r="CR53" s="95"/>
      <c r="CS53" s="95"/>
      <c r="CT53" s="95"/>
      <c r="CU53" s="95"/>
      <c r="CV53" s="95">
        <v>66</v>
      </c>
      <c r="CW53" s="95"/>
      <c r="CX53" s="95"/>
      <c r="CY53" s="95"/>
      <c r="CZ53" s="95"/>
      <c r="DA53" s="95"/>
      <c r="DB53" s="95"/>
      <c r="DC53" s="95"/>
    </row>
    <row r="54" spans="1:109" ht="13" x14ac:dyDescent="0.2">
      <c r="A54" s="52"/>
      <c r="B54" s="5"/>
      <c r="G54" s="91"/>
      <c r="H54" s="91"/>
      <c r="I54" s="79"/>
      <c r="J54" s="79"/>
      <c r="K54" s="93"/>
      <c r="L54" s="93"/>
      <c r="M54" s="93"/>
      <c r="N54" s="93"/>
      <c r="AM54" s="6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row>
    <row r="55" spans="1:109" ht="13" x14ac:dyDescent="0.2">
      <c r="A55" s="52"/>
      <c r="B55" s="5"/>
      <c r="G55" s="79"/>
      <c r="H55" s="79"/>
      <c r="I55" s="79"/>
      <c r="J55" s="79"/>
      <c r="K55" s="93"/>
      <c r="L55" s="93"/>
      <c r="M55" s="93"/>
      <c r="N55" s="93"/>
      <c r="AN55" s="81" t="s">
        <v>49</v>
      </c>
      <c r="AO55" s="81"/>
      <c r="AP55" s="81"/>
      <c r="AQ55" s="81"/>
      <c r="AR55" s="81"/>
      <c r="AS55" s="81"/>
      <c r="AT55" s="81"/>
      <c r="AU55" s="81"/>
      <c r="AV55" s="81"/>
      <c r="AW55" s="81"/>
      <c r="AX55" s="81"/>
      <c r="AY55" s="81"/>
      <c r="AZ55" s="81"/>
      <c r="BA55" s="81"/>
      <c r="BB55" s="94" t="s">
        <v>43</v>
      </c>
      <c r="BC55" s="94"/>
      <c r="BD55" s="94"/>
      <c r="BE55" s="94"/>
      <c r="BF55" s="94"/>
      <c r="BG55" s="94"/>
      <c r="BH55" s="94"/>
      <c r="BI55" s="94"/>
      <c r="BJ55" s="94"/>
      <c r="BK55" s="94"/>
      <c r="BL55" s="94"/>
      <c r="BM55" s="94"/>
      <c r="BN55" s="94"/>
      <c r="BO55" s="94"/>
      <c r="BP55" s="95">
        <v>21.4</v>
      </c>
      <c r="BQ55" s="95"/>
      <c r="BR55" s="95"/>
      <c r="BS55" s="95"/>
      <c r="BT55" s="95"/>
      <c r="BU55" s="95"/>
      <c r="BV55" s="95"/>
      <c r="BW55" s="95"/>
      <c r="BX55" s="95">
        <v>13.7</v>
      </c>
      <c r="BY55" s="95"/>
      <c r="BZ55" s="95"/>
      <c r="CA55" s="95"/>
      <c r="CB55" s="95"/>
      <c r="CC55" s="95"/>
      <c r="CD55" s="95"/>
      <c r="CE55" s="95"/>
      <c r="CF55" s="95">
        <v>6.9</v>
      </c>
      <c r="CG55" s="95"/>
      <c r="CH55" s="95"/>
      <c r="CI55" s="95"/>
      <c r="CJ55" s="95"/>
      <c r="CK55" s="95"/>
      <c r="CL55" s="95"/>
      <c r="CM55" s="95"/>
      <c r="CN55" s="95">
        <v>0</v>
      </c>
      <c r="CO55" s="95"/>
      <c r="CP55" s="95"/>
      <c r="CQ55" s="95"/>
      <c r="CR55" s="95"/>
      <c r="CS55" s="95"/>
      <c r="CT55" s="95"/>
      <c r="CU55" s="95"/>
      <c r="CV55" s="95">
        <v>0</v>
      </c>
      <c r="CW55" s="95"/>
      <c r="CX55" s="95"/>
      <c r="CY55" s="95"/>
      <c r="CZ55" s="95"/>
      <c r="DA55" s="95"/>
      <c r="DB55" s="95"/>
      <c r="DC55" s="95"/>
    </row>
    <row r="56" spans="1:109" ht="13" x14ac:dyDescent="0.2">
      <c r="A56" s="52"/>
      <c r="B56" s="5"/>
      <c r="G56" s="79"/>
      <c r="H56" s="79"/>
      <c r="I56" s="79"/>
      <c r="J56" s="79"/>
      <c r="K56" s="93"/>
      <c r="L56" s="93"/>
      <c r="M56" s="93"/>
      <c r="N56" s="93"/>
      <c r="AN56" s="81"/>
      <c r="AO56" s="81"/>
      <c r="AP56" s="81"/>
      <c r="AQ56" s="81"/>
      <c r="AR56" s="81"/>
      <c r="AS56" s="81"/>
      <c r="AT56" s="81"/>
      <c r="AU56" s="81"/>
      <c r="AV56" s="81"/>
      <c r="AW56" s="81"/>
      <c r="AX56" s="81"/>
      <c r="AY56" s="81"/>
      <c r="AZ56" s="81"/>
      <c r="BA56" s="81"/>
      <c r="BB56" s="94"/>
      <c r="BC56" s="94"/>
      <c r="BD56" s="94"/>
      <c r="BE56" s="94"/>
      <c r="BF56" s="94"/>
      <c r="BG56" s="94"/>
      <c r="BH56" s="94"/>
      <c r="BI56" s="94"/>
      <c r="BJ56" s="94"/>
      <c r="BK56" s="94"/>
      <c r="BL56" s="94"/>
      <c r="BM56" s="94"/>
      <c r="BN56" s="94"/>
      <c r="BO56" s="94"/>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row>
    <row r="57" spans="1:109" s="52" customFormat="1" ht="13" x14ac:dyDescent="0.2">
      <c r="B57" s="58"/>
      <c r="G57" s="79"/>
      <c r="H57" s="79"/>
      <c r="I57" s="96"/>
      <c r="J57" s="96"/>
      <c r="K57" s="93"/>
      <c r="L57" s="93"/>
      <c r="M57" s="93"/>
      <c r="N57" s="93"/>
      <c r="AM57" s="1"/>
      <c r="AN57" s="81"/>
      <c r="AO57" s="81"/>
      <c r="AP57" s="81"/>
      <c r="AQ57" s="81"/>
      <c r="AR57" s="81"/>
      <c r="AS57" s="81"/>
      <c r="AT57" s="81"/>
      <c r="AU57" s="81"/>
      <c r="AV57" s="81"/>
      <c r="AW57" s="81"/>
      <c r="AX57" s="81"/>
      <c r="AY57" s="81"/>
      <c r="AZ57" s="81"/>
      <c r="BA57" s="81"/>
      <c r="BB57" s="94" t="s">
        <v>61</v>
      </c>
      <c r="BC57" s="94"/>
      <c r="BD57" s="94"/>
      <c r="BE57" s="94"/>
      <c r="BF57" s="94"/>
      <c r="BG57" s="94"/>
      <c r="BH57" s="94"/>
      <c r="BI57" s="94"/>
      <c r="BJ57" s="94"/>
      <c r="BK57" s="94"/>
      <c r="BL57" s="94"/>
      <c r="BM57" s="94"/>
      <c r="BN57" s="94"/>
      <c r="BO57" s="94"/>
      <c r="BP57" s="95">
        <v>60.8</v>
      </c>
      <c r="BQ57" s="95"/>
      <c r="BR57" s="95"/>
      <c r="BS57" s="95"/>
      <c r="BT57" s="95"/>
      <c r="BU57" s="95"/>
      <c r="BV57" s="95"/>
      <c r="BW57" s="95"/>
      <c r="BX57" s="95">
        <v>62</v>
      </c>
      <c r="BY57" s="95"/>
      <c r="BZ57" s="95"/>
      <c r="CA57" s="95"/>
      <c r="CB57" s="95"/>
      <c r="CC57" s="95"/>
      <c r="CD57" s="95"/>
      <c r="CE57" s="95"/>
      <c r="CF57" s="95">
        <v>62.9</v>
      </c>
      <c r="CG57" s="95"/>
      <c r="CH57" s="95"/>
      <c r="CI57" s="95"/>
      <c r="CJ57" s="95"/>
      <c r="CK57" s="95"/>
      <c r="CL57" s="95"/>
      <c r="CM57" s="95"/>
      <c r="CN57" s="95">
        <v>63.3</v>
      </c>
      <c r="CO57" s="95"/>
      <c r="CP57" s="95"/>
      <c r="CQ57" s="95"/>
      <c r="CR57" s="95"/>
      <c r="CS57" s="95"/>
      <c r="CT57" s="95"/>
      <c r="CU57" s="95"/>
      <c r="CV57" s="95">
        <v>64.400000000000006</v>
      </c>
      <c r="CW57" s="95"/>
      <c r="CX57" s="95"/>
      <c r="CY57" s="95"/>
      <c r="CZ57" s="95"/>
      <c r="DA57" s="95"/>
      <c r="DB57" s="95"/>
      <c r="DC57" s="95"/>
      <c r="DD57" s="75"/>
      <c r="DE57" s="58"/>
    </row>
    <row r="58" spans="1:109" s="52" customFormat="1" ht="13" x14ac:dyDescent="0.2">
      <c r="A58" s="1"/>
      <c r="B58" s="58"/>
      <c r="G58" s="79"/>
      <c r="H58" s="79"/>
      <c r="I58" s="96"/>
      <c r="J58" s="96"/>
      <c r="K58" s="93"/>
      <c r="L58" s="93"/>
      <c r="M58" s="93"/>
      <c r="N58" s="93"/>
      <c r="AM58" s="1"/>
      <c r="AN58" s="81"/>
      <c r="AO58" s="81"/>
      <c r="AP58" s="81"/>
      <c r="AQ58" s="81"/>
      <c r="AR58" s="81"/>
      <c r="AS58" s="81"/>
      <c r="AT58" s="81"/>
      <c r="AU58" s="81"/>
      <c r="AV58" s="81"/>
      <c r="AW58" s="81"/>
      <c r="AX58" s="81"/>
      <c r="AY58" s="81"/>
      <c r="AZ58" s="81"/>
      <c r="BA58" s="81"/>
      <c r="BB58" s="94"/>
      <c r="BC58" s="94"/>
      <c r="BD58" s="94"/>
      <c r="BE58" s="94"/>
      <c r="BF58" s="94"/>
      <c r="BG58" s="94"/>
      <c r="BH58" s="94"/>
      <c r="BI58" s="94"/>
      <c r="BJ58" s="94"/>
      <c r="BK58" s="94"/>
      <c r="BL58" s="94"/>
      <c r="BM58" s="94"/>
      <c r="BN58" s="94"/>
      <c r="BO58" s="94"/>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75"/>
      <c r="DE58" s="58"/>
    </row>
    <row r="59" spans="1:109" s="52" customFormat="1" ht="13" x14ac:dyDescent="0.2">
      <c r="A59" s="1"/>
      <c r="B59" s="58"/>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75"/>
      <c r="DE59" s="58"/>
    </row>
    <row r="60" spans="1:109" s="52" customFormat="1" ht="13" x14ac:dyDescent="0.2">
      <c r="A60" s="1"/>
      <c r="B60" s="58"/>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75"/>
      <c r="DE60" s="58"/>
    </row>
    <row r="61" spans="1:109" s="52" customFormat="1" ht="13" x14ac:dyDescent="0.2">
      <c r="A61" s="1"/>
      <c r="B61" s="59"/>
      <c r="C61" s="60"/>
      <c r="D61" s="60"/>
      <c r="E61" s="60"/>
      <c r="F61" s="60"/>
      <c r="G61" s="60"/>
      <c r="H61" s="60"/>
      <c r="I61" s="60"/>
      <c r="J61" s="60"/>
      <c r="K61" s="60"/>
      <c r="L61" s="60"/>
      <c r="M61" s="72"/>
      <c r="N61" s="72"/>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72"/>
      <c r="AT61" s="72"/>
      <c r="AU61" s="60"/>
      <c r="AV61" s="60"/>
      <c r="AW61" s="60"/>
      <c r="AX61" s="60"/>
      <c r="AY61" s="60"/>
      <c r="AZ61" s="60"/>
      <c r="BA61" s="60"/>
      <c r="BB61" s="60"/>
      <c r="BC61" s="60"/>
      <c r="BD61" s="60"/>
      <c r="BE61" s="72"/>
      <c r="BF61" s="72"/>
      <c r="BG61" s="60"/>
      <c r="BH61" s="60"/>
      <c r="BI61" s="60"/>
      <c r="BJ61" s="60"/>
      <c r="BK61" s="60"/>
      <c r="BL61" s="60"/>
      <c r="BM61" s="60"/>
      <c r="BN61" s="60"/>
      <c r="BO61" s="60"/>
      <c r="BP61" s="60"/>
      <c r="BQ61" s="72"/>
      <c r="BR61" s="72"/>
      <c r="BS61" s="60"/>
      <c r="BT61" s="60"/>
      <c r="BU61" s="60"/>
      <c r="BV61" s="60"/>
      <c r="BW61" s="60"/>
      <c r="BX61" s="60"/>
      <c r="BY61" s="60"/>
      <c r="BZ61" s="60"/>
      <c r="CA61" s="60"/>
      <c r="CB61" s="60"/>
      <c r="CC61" s="72"/>
      <c r="CD61" s="72"/>
      <c r="CE61" s="60"/>
      <c r="CF61" s="60"/>
      <c r="CG61" s="60"/>
      <c r="CH61" s="60"/>
      <c r="CI61" s="60"/>
      <c r="CJ61" s="60"/>
      <c r="CK61" s="60"/>
      <c r="CL61" s="60"/>
      <c r="CM61" s="60"/>
      <c r="CN61" s="60"/>
      <c r="CO61" s="72"/>
      <c r="CP61" s="72"/>
      <c r="CQ61" s="60"/>
      <c r="CR61" s="60"/>
      <c r="CS61" s="60"/>
      <c r="CT61" s="60"/>
      <c r="CU61" s="60"/>
      <c r="CV61" s="60"/>
      <c r="CW61" s="60"/>
      <c r="CX61" s="60"/>
      <c r="CY61" s="60"/>
      <c r="CZ61" s="60"/>
      <c r="DA61" s="72"/>
      <c r="DB61" s="72"/>
      <c r="DC61" s="72"/>
      <c r="DD61" s="76"/>
      <c r="DE61" s="58"/>
    </row>
    <row r="62" spans="1:109" ht="13" x14ac:dyDescent="0.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11"/>
    </row>
    <row r="63" spans="1:109" ht="16.5" x14ac:dyDescent="0.2">
      <c r="B63" s="9" t="s">
        <v>45</v>
      </c>
    </row>
    <row r="64" spans="1:109" ht="13" x14ac:dyDescent="0.2">
      <c r="B64" s="5"/>
      <c r="G64" s="61"/>
      <c r="N64" s="74"/>
      <c r="AM64" s="61"/>
      <c r="AN64" s="61" t="s">
        <v>58</v>
      </c>
      <c r="AP64" s="52"/>
      <c r="AQ64" s="52"/>
      <c r="AR64" s="52"/>
      <c r="AY64" s="61"/>
      <c r="BA64" s="52"/>
      <c r="BB64" s="52"/>
      <c r="BC64" s="52"/>
      <c r="BK64" s="61"/>
      <c r="BM64" s="52"/>
      <c r="BN64" s="52"/>
      <c r="BO64" s="52"/>
      <c r="BW64" s="61"/>
      <c r="BY64" s="52"/>
      <c r="BZ64" s="52"/>
      <c r="CA64" s="52"/>
      <c r="CI64" s="61"/>
      <c r="CK64" s="52"/>
      <c r="CL64" s="52"/>
      <c r="CM64" s="52"/>
      <c r="CU64" s="61"/>
      <c r="CW64" s="52"/>
      <c r="CX64" s="52"/>
      <c r="CY64" s="52"/>
    </row>
    <row r="65" spans="2:107" ht="13" x14ac:dyDescent="0.2">
      <c r="B65" s="5"/>
      <c r="AN65" s="82" t="s">
        <v>47</v>
      </c>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4"/>
    </row>
    <row r="66" spans="2:107" ht="13" x14ac:dyDescent="0.2">
      <c r="B66" s="5"/>
      <c r="AN66" s="85"/>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7"/>
    </row>
    <row r="67" spans="2:107" ht="13" x14ac:dyDescent="0.2">
      <c r="B67" s="5"/>
      <c r="AN67" s="85"/>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7"/>
    </row>
    <row r="68" spans="2:107" ht="13" x14ac:dyDescent="0.2">
      <c r="B68" s="5"/>
      <c r="AN68" s="85"/>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7"/>
    </row>
    <row r="69" spans="2:107" ht="13" x14ac:dyDescent="0.2">
      <c r="B69" s="5"/>
      <c r="AN69" s="88"/>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90"/>
    </row>
    <row r="70" spans="2:107" ht="13" x14ac:dyDescent="0.2">
      <c r="B70" s="5"/>
      <c r="H70" s="64"/>
      <c r="I70" s="64"/>
      <c r="J70" s="66"/>
      <c r="K70" s="66"/>
      <c r="L70" s="70"/>
      <c r="M70" s="66"/>
      <c r="N70" s="70"/>
      <c r="AN70" s="63"/>
      <c r="AO70" s="63"/>
      <c r="AP70" s="63"/>
      <c r="AZ70" s="63"/>
      <c r="BA70" s="63"/>
      <c r="BB70" s="63"/>
      <c r="BL70" s="63"/>
      <c r="BM70" s="63"/>
      <c r="BN70" s="63"/>
      <c r="BX70" s="63"/>
      <c r="BY70" s="63"/>
      <c r="BZ70" s="63"/>
      <c r="CJ70" s="63"/>
      <c r="CK70" s="63"/>
      <c r="CL70" s="63"/>
      <c r="CV70" s="63"/>
      <c r="CW70" s="63"/>
      <c r="CX70" s="63"/>
    </row>
    <row r="71" spans="2:107" ht="13" x14ac:dyDescent="0.2">
      <c r="B71" s="5"/>
      <c r="G71" s="62"/>
      <c r="I71" s="65"/>
      <c r="J71" s="66"/>
      <c r="K71" s="66"/>
      <c r="L71" s="70"/>
      <c r="M71" s="66"/>
      <c r="N71" s="70"/>
      <c r="AM71" s="62"/>
      <c r="AN71" s="1" t="s">
        <v>41</v>
      </c>
    </row>
    <row r="72" spans="2:107" ht="13" x14ac:dyDescent="0.2">
      <c r="B72" s="5"/>
      <c r="G72" s="79"/>
      <c r="H72" s="79"/>
      <c r="I72" s="79"/>
      <c r="J72" s="79"/>
      <c r="K72" s="67"/>
      <c r="L72" s="67"/>
      <c r="M72" s="71"/>
      <c r="N72" s="71"/>
      <c r="AN72" s="80"/>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8"/>
      <c r="BP72" s="81" t="s">
        <v>53</v>
      </c>
      <c r="BQ72" s="81"/>
      <c r="BR72" s="81"/>
      <c r="BS72" s="81"/>
      <c r="BT72" s="81"/>
      <c r="BU72" s="81"/>
      <c r="BV72" s="81"/>
      <c r="BW72" s="81"/>
      <c r="BX72" s="81" t="s">
        <v>54</v>
      </c>
      <c r="BY72" s="81"/>
      <c r="BZ72" s="81"/>
      <c r="CA72" s="81"/>
      <c r="CB72" s="81"/>
      <c r="CC72" s="81"/>
      <c r="CD72" s="81"/>
      <c r="CE72" s="81"/>
      <c r="CF72" s="81" t="s">
        <v>55</v>
      </c>
      <c r="CG72" s="81"/>
      <c r="CH72" s="81"/>
      <c r="CI72" s="81"/>
      <c r="CJ72" s="81"/>
      <c r="CK72" s="81"/>
      <c r="CL72" s="81"/>
      <c r="CM72" s="81"/>
      <c r="CN72" s="81" t="s">
        <v>56</v>
      </c>
      <c r="CO72" s="81"/>
      <c r="CP72" s="81"/>
      <c r="CQ72" s="81"/>
      <c r="CR72" s="81"/>
      <c r="CS72" s="81"/>
      <c r="CT72" s="81"/>
      <c r="CU72" s="81"/>
      <c r="CV72" s="81" t="s">
        <v>42</v>
      </c>
      <c r="CW72" s="81"/>
      <c r="CX72" s="81"/>
      <c r="CY72" s="81"/>
      <c r="CZ72" s="81"/>
      <c r="DA72" s="81"/>
      <c r="DB72" s="81"/>
      <c r="DC72" s="81"/>
    </row>
    <row r="73" spans="2:107" ht="13" x14ac:dyDescent="0.2">
      <c r="B73" s="5"/>
      <c r="G73" s="91"/>
      <c r="H73" s="91"/>
      <c r="I73" s="91"/>
      <c r="J73" s="91"/>
      <c r="K73" s="97"/>
      <c r="L73" s="97"/>
      <c r="M73" s="97"/>
      <c r="N73" s="97"/>
      <c r="AM73" s="63"/>
      <c r="AN73" s="94" t="s">
        <v>60</v>
      </c>
      <c r="AO73" s="94"/>
      <c r="AP73" s="94"/>
      <c r="AQ73" s="94"/>
      <c r="AR73" s="94"/>
      <c r="AS73" s="94"/>
      <c r="AT73" s="94"/>
      <c r="AU73" s="94"/>
      <c r="AV73" s="94"/>
      <c r="AW73" s="94"/>
      <c r="AX73" s="94"/>
      <c r="AY73" s="94"/>
      <c r="AZ73" s="94"/>
      <c r="BA73" s="94"/>
      <c r="BB73" s="94" t="s">
        <v>43</v>
      </c>
      <c r="BC73" s="94"/>
      <c r="BD73" s="94"/>
      <c r="BE73" s="94"/>
      <c r="BF73" s="94"/>
      <c r="BG73" s="94"/>
      <c r="BH73" s="94"/>
      <c r="BI73" s="94"/>
      <c r="BJ73" s="94"/>
      <c r="BK73" s="94"/>
      <c r="BL73" s="94"/>
      <c r="BM73" s="94"/>
      <c r="BN73" s="94"/>
      <c r="BO73" s="94"/>
      <c r="BP73" s="95">
        <v>179.6</v>
      </c>
      <c r="BQ73" s="95"/>
      <c r="BR73" s="95"/>
      <c r="BS73" s="95"/>
      <c r="BT73" s="95"/>
      <c r="BU73" s="95"/>
      <c r="BV73" s="95"/>
      <c r="BW73" s="95"/>
      <c r="BX73" s="95">
        <v>164.8</v>
      </c>
      <c r="BY73" s="95"/>
      <c r="BZ73" s="95"/>
      <c r="CA73" s="95"/>
      <c r="CB73" s="95"/>
      <c r="CC73" s="95"/>
      <c r="CD73" s="95"/>
      <c r="CE73" s="95"/>
      <c r="CF73" s="95">
        <v>139</v>
      </c>
      <c r="CG73" s="95"/>
      <c r="CH73" s="95"/>
      <c r="CI73" s="95"/>
      <c r="CJ73" s="95"/>
      <c r="CK73" s="95"/>
      <c r="CL73" s="95"/>
      <c r="CM73" s="95"/>
      <c r="CN73" s="95">
        <v>124.4</v>
      </c>
      <c r="CO73" s="95"/>
      <c r="CP73" s="95"/>
      <c r="CQ73" s="95"/>
      <c r="CR73" s="95"/>
      <c r="CS73" s="95"/>
      <c r="CT73" s="95"/>
      <c r="CU73" s="95"/>
      <c r="CV73" s="95">
        <v>108.2</v>
      </c>
      <c r="CW73" s="95"/>
      <c r="CX73" s="95"/>
      <c r="CY73" s="95"/>
      <c r="CZ73" s="95"/>
      <c r="DA73" s="95"/>
      <c r="DB73" s="95"/>
      <c r="DC73" s="95"/>
    </row>
    <row r="74" spans="2:107" ht="13" x14ac:dyDescent="0.2">
      <c r="B74" s="5"/>
      <c r="G74" s="91"/>
      <c r="H74" s="91"/>
      <c r="I74" s="91"/>
      <c r="J74" s="91"/>
      <c r="K74" s="97"/>
      <c r="L74" s="97"/>
      <c r="M74" s="97"/>
      <c r="N74" s="97"/>
      <c r="AM74" s="63"/>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row>
    <row r="75" spans="2:107" ht="13" x14ac:dyDescent="0.2">
      <c r="B75" s="5"/>
      <c r="G75" s="91"/>
      <c r="H75" s="91"/>
      <c r="I75" s="79"/>
      <c r="J75" s="79"/>
      <c r="K75" s="93"/>
      <c r="L75" s="93"/>
      <c r="M75" s="93"/>
      <c r="N75" s="93"/>
      <c r="AM75" s="63"/>
      <c r="AN75" s="94"/>
      <c r="AO75" s="94"/>
      <c r="AP75" s="94"/>
      <c r="AQ75" s="94"/>
      <c r="AR75" s="94"/>
      <c r="AS75" s="94"/>
      <c r="AT75" s="94"/>
      <c r="AU75" s="94"/>
      <c r="AV75" s="94"/>
      <c r="AW75" s="94"/>
      <c r="AX75" s="94"/>
      <c r="AY75" s="94"/>
      <c r="AZ75" s="94"/>
      <c r="BA75" s="94"/>
      <c r="BB75" s="94" t="s">
        <v>46</v>
      </c>
      <c r="BC75" s="94"/>
      <c r="BD75" s="94"/>
      <c r="BE75" s="94"/>
      <c r="BF75" s="94"/>
      <c r="BG75" s="94"/>
      <c r="BH75" s="94"/>
      <c r="BI75" s="94"/>
      <c r="BJ75" s="94"/>
      <c r="BK75" s="94"/>
      <c r="BL75" s="94"/>
      <c r="BM75" s="94"/>
      <c r="BN75" s="94"/>
      <c r="BO75" s="94"/>
      <c r="BP75" s="95">
        <v>18.399999999999999</v>
      </c>
      <c r="BQ75" s="95"/>
      <c r="BR75" s="95"/>
      <c r="BS75" s="95"/>
      <c r="BT75" s="95"/>
      <c r="BU75" s="95"/>
      <c r="BV75" s="95"/>
      <c r="BW75" s="95"/>
      <c r="BX75" s="95">
        <v>17.100000000000001</v>
      </c>
      <c r="BY75" s="95"/>
      <c r="BZ75" s="95"/>
      <c r="CA75" s="95"/>
      <c r="CB75" s="95"/>
      <c r="CC75" s="95"/>
      <c r="CD75" s="95"/>
      <c r="CE75" s="95"/>
      <c r="CF75" s="95">
        <v>15.6</v>
      </c>
      <c r="CG75" s="95"/>
      <c r="CH75" s="95"/>
      <c r="CI75" s="95"/>
      <c r="CJ75" s="95"/>
      <c r="CK75" s="95"/>
      <c r="CL75" s="95"/>
      <c r="CM75" s="95"/>
      <c r="CN75" s="95">
        <v>14.5</v>
      </c>
      <c r="CO75" s="95"/>
      <c r="CP75" s="95"/>
      <c r="CQ75" s="95"/>
      <c r="CR75" s="95"/>
      <c r="CS75" s="95"/>
      <c r="CT75" s="95"/>
      <c r="CU75" s="95"/>
      <c r="CV75" s="95">
        <v>14.2</v>
      </c>
      <c r="CW75" s="95"/>
      <c r="CX75" s="95"/>
      <c r="CY75" s="95"/>
      <c r="CZ75" s="95"/>
      <c r="DA75" s="95"/>
      <c r="DB75" s="95"/>
      <c r="DC75" s="95"/>
    </row>
    <row r="76" spans="2:107" ht="13" x14ac:dyDescent="0.2">
      <c r="B76" s="5"/>
      <c r="G76" s="91"/>
      <c r="H76" s="91"/>
      <c r="I76" s="79"/>
      <c r="J76" s="79"/>
      <c r="K76" s="93"/>
      <c r="L76" s="93"/>
      <c r="M76" s="93"/>
      <c r="N76" s="93"/>
      <c r="AM76" s="63"/>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row>
    <row r="77" spans="2:107" ht="13" x14ac:dyDescent="0.2">
      <c r="B77" s="5"/>
      <c r="G77" s="79"/>
      <c r="H77" s="79"/>
      <c r="I77" s="79"/>
      <c r="J77" s="79"/>
      <c r="K77" s="97"/>
      <c r="L77" s="97"/>
      <c r="M77" s="97"/>
      <c r="N77" s="97"/>
      <c r="AN77" s="81" t="s">
        <v>49</v>
      </c>
      <c r="AO77" s="81"/>
      <c r="AP77" s="81"/>
      <c r="AQ77" s="81"/>
      <c r="AR77" s="81"/>
      <c r="AS77" s="81"/>
      <c r="AT77" s="81"/>
      <c r="AU77" s="81"/>
      <c r="AV77" s="81"/>
      <c r="AW77" s="81"/>
      <c r="AX77" s="81"/>
      <c r="AY77" s="81"/>
      <c r="AZ77" s="81"/>
      <c r="BA77" s="81"/>
      <c r="BB77" s="94" t="s">
        <v>43</v>
      </c>
      <c r="BC77" s="94"/>
      <c r="BD77" s="94"/>
      <c r="BE77" s="94"/>
      <c r="BF77" s="94"/>
      <c r="BG77" s="94"/>
      <c r="BH77" s="94"/>
      <c r="BI77" s="94"/>
      <c r="BJ77" s="94"/>
      <c r="BK77" s="94"/>
      <c r="BL77" s="94"/>
      <c r="BM77" s="94"/>
      <c r="BN77" s="94"/>
      <c r="BO77" s="94"/>
      <c r="BP77" s="95">
        <v>21.4</v>
      </c>
      <c r="BQ77" s="95"/>
      <c r="BR77" s="95"/>
      <c r="BS77" s="95"/>
      <c r="BT77" s="95"/>
      <c r="BU77" s="95"/>
      <c r="BV77" s="95"/>
      <c r="BW77" s="95"/>
      <c r="BX77" s="95">
        <v>13.7</v>
      </c>
      <c r="BY77" s="95"/>
      <c r="BZ77" s="95"/>
      <c r="CA77" s="95"/>
      <c r="CB77" s="95"/>
      <c r="CC77" s="95"/>
      <c r="CD77" s="95"/>
      <c r="CE77" s="95"/>
      <c r="CF77" s="95">
        <v>6.9</v>
      </c>
      <c r="CG77" s="95"/>
      <c r="CH77" s="95"/>
      <c r="CI77" s="95"/>
      <c r="CJ77" s="95"/>
      <c r="CK77" s="95"/>
      <c r="CL77" s="95"/>
      <c r="CM77" s="95"/>
      <c r="CN77" s="95">
        <v>0</v>
      </c>
      <c r="CO77" s="95"/>
      <c r="CP77" s="95"/>
      <c r="CQ77" s="95"/>
      <c r="CR77" s="95"/>
      <c r="CS77" s="95"/>
      <c r="CT77" s="95"/>
      <c r="CU77" s="95"/>
      <c r="CV77" s="95">
        <v>0</v>
      </c>
      <c r="CW77" s="95"/>
      <c r="CX77" s="95"/>
      <c r="CY77" s="95"/>
      <c r="CZ77" s="95"/>
      <c r="DA77" s="95"/>
      <c r="DB77" s="95"/>
      <c r="DC77" s="95"/>
    </row>
    <row r="78" spans="2:107" ht="13" x14ac:dyDescent="0.2">
      <c r="B78" s="5"/>
      <c r="G78" s="79"/>
      <c r="H78" s="79"/>
      <c r="I78" s="79"/>
      <c r="J78" s="79"/>
      <c r="K78" s="97"/>
      <c r="L78" s="97"/>
      <c r="M78" s="97"/>
      <c r="N78" s="97"/>
      <c r="AN78" s="81"/>
      <c r="AO78" s="81"/>
      <c r="AP78" s="81"/>
      <c r="AQ78" s="81"/>
      <c r="AR78" s="81"/>
      <c r="AS78" s="81"/>
      <c r="AT78" s="81"/>
      <c r="AU78" s="81"/>
      <c r="AV78" s="81"/>
      <c r="AW78" s="81"/>
      <c r="AX78" s="81"/>
      <c r="AY78" s="81"/>
      <c r="AZ78" s="81"/>
      <c r="BA78" s="81"/>
      <c r="BB78" s="94"/>
      <c r="BC78" s="94"/>
      <c r="BD78" s="94"/>
      <c r="BE78" s="94"/>
      <c r="BF78" s="94"/>
      <c r="BG78" s="94"/>
      <c r="BH78" s="94"/>
      <c r="BI78" s="94"/>
      <c r="BJ78" s="94"/>
      <c r="BK78" s="94"/>
      <c r="BL78" s="94"/>
      <c r="BM78" s="94"/>
      <c r="BN78" s="94"/>
      <c r="BO78" s="94"/>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row>
    <row r="79" spans="2:107" ht="13" x14ac:dyDescent="0.2">
      <c r="B79" s="5"/>
      <c r="G79" s="79"/>
      <c r="H79" s="79"/>
      <c r="I79" s="96"/>
      <c r="J79" s="96"/>
      <c r="K79" s="98"/>
      <c r="L79" s="98"/>
      <c r="M79" s="98"/>
      <c r="N79" s="98"/>
      <c r="AN79" s="81"/>
      <c r="AO79" s="81"/>
      <c r="AP79" s="81"/>
      <c r="AQ79" s="81"/>
      <c r="AR79" s="81"/>
      <c r="AS79" s="81"/>
      <c r="AT79" s="81"/>
      <c r="AU79" s="81"/>
      <c r="AV79" s="81"/>
      <c r="AW79" s="81"/>
      <c r="AX79" s="81"/>
      <c r="AY79" s="81"/>
      <c r="AZ79" s="81"/>
      <c r="BA79" s="81"/>
      <c r="BB79" s="94" t="s">
        <v>46</v>
      </c>
      <c r="BC79" s="94"/>
      <c r="BD79" s="94"/>
      <c r="BE79" s="94"/>
      <c r="BF79" s="94"/>
      <c r="BG79" s="94"/>
      <c r="BH79" s="94"/>
      <c r="BI79" s="94"/>
      <c r="BJ79" s="94"/>
      <c r="BK79" s="94"/>
      <c r="BL79" s="94"/>
      <c r="BM79" s="94"/>
      <c r="BN79" s="94"/>
      <c r="BO79" s="94"/>
      <c r="BP79" s="95">
        <v>7.7</v>
      </c>
      <c r="BQ79" s="95"/>
      <c r="BR79" s="95"/>
      <c r="BS79" s="95"/>
      <c r="BT79" s="95"/>
      <c r="BU79" s="95"/>
      <c r="BV79" s="95"/>
      <c r="BW79" s="95"/>
      <c r="BX79" s="95">
        <v>7.9</v>
      </c>
      <c r="BY79" s="95"/>
      <c r="BZ79" s="95"/>
      <c r="CA79" s="95"/>
      <c r="CB79" s="95"/>
      <c r="CC79" s="95"/>
      <c r="CD79" s="95"/>
      <c r="CE79" s="95"/>
      <c r="CF79" s="95">
        <v>8</v>
      </c>
      <c r="CG79" s="95"/>
      <c r="CH79" s="95"/>
      <c r="CI79" s="95"/>
      <c r="CJ79" s="95"/>
      <c r="CK79" s="95"/>
      <c r="CL79" s="95"/>
      <c r="CM79" s="95"/>
      <c r="CN79" s="95">
        <v>8</v>
      </c>
      <c r="CO79" s="95"/>
      <c r="CP79" s="95"/>
      <c r="CQ79" s="95"/>
      <c r="CR79" s="95"/>
      <c r="CS79" s="95"/>
      <c r="CT79" s="95"/>
      <c r="CU79" s="95"/>
      <c r="CV79" s="95">
        <v>8.1</v>
      </c>
      <c r="CW79" s="95"/>
      <c r="CX79" s="95"/>
      <c r="CY79" s="95"/>
      <c r="CZ79" s="95"/>
      <c r="DA79" s="95"/>
      <c r="DB79" s="95"/>
      <c r="DC79" s="95"/>
    </row>
    <row r="80" spans="2:107" ht="13" x14ac:dyDescent="0.2">
      <c r="B80" s="5"/>
      <c r="G80" s="79"/>
      <c r="H80" s="79"/>
      <c r="I80" s="96"/>
      <c r="J80" s="96"/>
      <c r="K80" s="98"/>
      <c r="L80" s="98"/>
      <c r="M80" s="98"/>
      <c r="N80" s="98"/>
      <c r="AN80" s="81"/>
      <c r="AO80" s="81"/>
      <c r="AP80" s="81"/>
      <c r="AQ80" s="81"/>
      <c r="AR80" s="81"/>
      <c r="AS80" s="81"/>
      <c r="AT80" s="81"/>
      <c r="AU80" s="81"/>
      <c r="AV80" s="81"/>
      <c r="AW80" s="81"/>
      <c r="AX80" s="81"/>
      <c r="AY80" s="81"/>
      <c r="AZ80" s="81"/>
      <c r="BA80" s="81"/>
      <c r="BB80" s="94"/>
      <c r="BC80" s="94"/>
      <c r="BD80" s="94"/>
      <c r="BE80" s="94"/>
      <c r="BF80" s="94"/>
      <c r="BG80" s="94"/>
      <c r="BH80" s="94"/>
      <c r="BI80" s="94"/>
      <c r="BJ80" s="94"/>
      <c r="BK80" s="94"/>
      <c r="BL80" s="94"/>
      <c r="BM80" s="94"/>
      <c r="BN80" s="94"/>
      <c r="BO80" s="94"/>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row>
    <row r="81" spans="2:109" ht="13" x14ac:dyDescent="0.2">
      <c r="B81" s="5"/>
    </row>
    <row r="82" spans="2:109" ht="16.5" x14ac:dyDescent="0.2">
      <c r="B82" s="5"/>
      <c r="K82" s="69"/>
      <c r="L82" s="69"/>
      <c r="M82" s="69"/>
      <c r="N82" s="69"/>
      <c r="AQ82" s="69"/>
      <c r="AR82" s="69"/>
      <c r="AS82" s="69"/>
      <c r="AT82" s="69"/>
      <c r="BC82" s="69"/>
      <c r="BD82" s="69"/>
      <c r="BE82" s="69"/>
      <c r="BF82" s="69"/>
      <c r="BO82" s="69"/>
      <c r="BP82" s="69"/>
      <c r="BQ82" s="69"/>
      <c r="BR82" s="69"/>
      <c r="CA82" s="69"/>
      <c r="CB82" s="69"/>
      <c r="CC82" s="69"/>
      <c r="CD82" s="69"/>
      <c r="CM82" s="69"/>
      <c r="CN82" s="69"/>
      <c r="CO82" s="69"/>
      <c r="CP82" s="69"/>
      <c r="CY82" s="69"/>
      <c r="CZ82" s="69"/>
      <c r="DA82" s="69"/>
      <c r="DB82" s="69"/>
      <c r="DC82" s="69"/>
    </row>
    <row r="83" spans="2:109" ht="13" x14ac:dyDescent="0.2">
      <c r="B83" s="1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28"/>
    </row>
    <row r="84" spans="2:109" ht="13" x14ac:dyDescent="0.2">
      <c r="DD84" s="11"/>
      <c r="DE84" s="11"/>
    </row>
    <row r="85" spans="2:109" ht="13" x14ac:dyDescent="0.2">
      <c r="DD85" s="11"/>
      <c r="DE85" s="11"/>
    </row>
  </sheetData>
  <sheetProtection algorithmName="SHA-512" hashValue="j2l8rpyColFFoRT/bBvnv5QlDXMlcDAHPntK+ZwijZ4pGPgwDdxD8wIkr/lC7AmCtzt54UcgJYqkzDtWZbgvUA==" saltValue="ZkzuJfIlJNlnlQuMMH1k5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10"/>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DR125"/>
  <sheetViews>
    <sheetView showGridLines="0" zoomScaleSheetLayoutView="70" workbookViewId="0">
      <selection activeCell="AN65" sqref="AN65:DC69"/>
    </sheetView>
  </sheetViews>
  <sheetFormatPr defaultColWidth="0" defaultRowHeight="13.5" customHeight="1" zeroHeight="1" x14ac:dyDescent="0.2"/>
  <cols>
    <col min="1" max="34" width="2.453125" style="2" customWidth="1"/>
    <col min="35" max="122" width="2.453125" style="3" customWidth="1"/>
    <col min="123" max="123" width="2.453125" style="3" hidden="1" customWidth="1"/>
    <col min="124" max="16384" width="2.453125" style="3" hidden="1"/>
  </cols>
  <sheetData>
    <row r="1" spans="1:34" ht="13.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ht="13" x14ac:dyDescent="0.2">
      <c r="S2" s="3"/>
      <c r="AH2" s="3"/>
    </row>
    <row r="3" spans="1:34" ht="13" x14ac:dyDescent="0.2">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1:34" ht="13" x14ac:dyDescent="0.2"/>
    <row r="5" spans="1:34" ht="13" x14ac:dyDescent="0.2"/>
    <row r="6" spans="1:34" ht="13" x14ac:dyDescent="0.2"/>
    <row r="7" spans="1:34" ht="13" x14ac:dyDescent="0.2"/>
    <row r="8" spans="1:34" ht="13" x14ac:dyDescent="0.2"/>
    <row r="9" spans="1:34" ht="13" x14ac:dyDescent="0.2">
      <c r="AH9" s="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
    </row>
    <row r="18" spans="12:34" ht="13" x14ac:dyDescent="0.2"/>
    <row r="19" spans="12:34" ht="13" x14ac:dyDescent="0.2"/>
    <row r="20" spans="12:34" ht="13" x14ac:dyDescent="0.2">
      <c r="AH20" s="3"/>
    </row>
    <row r="21" spans="12:34" ht="13" x14ac:dyDescent="0.2">
      <c r="AH21" s="3"/>
    </row>
    <row r="22" spans="12:34" ht="13" x14ac:dyDescent="0.2"/>
    <row r="23" spans="12:34" ht="13" x14ac:dyDescent="0.2"/>
    <row r="24" spans="12:34" ht="13" x14ac:dyDescent="0.2">
      <c r="Q24" s="3"/>
    </row>
    <row r="25" spans="12:34" ht="13" x14ac:dyDescent="0.2"/>
    <row r="26" spans="12:34" ht="13" x14ac:dyDescent="0.2"/>
    <row r="27" spans="12:34" ht="13" x14ac:dyDescent="0.2"/>
    <row r="28" spans="12:34" ht="13" x14ac:dyDescent="0.2">
      <c r="O28" s="3"/>
      <c r="T28" s="3"/>
      <c r="AH28" s="3"/>
    </row>
    <row r="29" spans="12:34" ht="13" x14ac:dyDescent="0.2"/>
    <row r="30" spans="12:34" ht="13" x14ac:dyDescent="0.2"/>
    <row r="31" spans="12:34" ht="13" x14ac:dyDescent="0.2">
      <c r="Q31" s="3"/>
    </row>
    <row r="32" spans="12:34" ht="13" x14ac:dyDescent="0.2">
      <c r="L32" s="3"/>
    </row>
    <row r="33" spans="2:34" ht="13" x14ac:dyDescent="0.2">
      <c r="C33" s="3"/>
      <c r="E33" s="3"/>
      <c r="G33" s="3"/>
      <c r="I33" s="3"/>
      <c r="X33" s="3"/>
    </row>
    <row r="34" spans="2:34" ht="13" x14ac:dyDescent="0.2">
      <c r="B34" s="3"/>
      <c r="P34" s="3"/>
      <c r="R34" s="3"/>
      <c r="T34" s="3"/>
    </row>
    <row r="35" spans="2:34" ht="13" x14ac:dyDescent="0.2">
      <c r="D35" s="3"/>
      <c r="W35" s="3"/>
      <c r="AC35" s="3"/>
      <c r="AD35" s="3"/>
      <c r="AE35" s="3"/>
      <c r="AF35" s="3"/>
      <c r="AG35" s="3"/>
      <c r="AH35" s="3"/>
    </row>
    <row r="36" spans="2:34" ht="13" x14ac:dyDescent="0.2">
      <c r="H36" s="3"/>
      <c r="J36" s="3"/>
      <c r="K36" s="3"/>
      <c r="M36" s="3"/>
      <c r="Y36" s="3"/>
      <c r="Z36" s="3"/>
      <c r="AA36" s="3"/>
      <c r="AB36" s="3"/>
      <c r="AC36" s="3"/>
      <c r="AD36" s="3"/>
      <c r="AE36" s="3"/>
      <c r="AF36" s="3"/>
      <c r="AG36" s="3"/>
      <c r="AH36" s="3"/>
    </row>
    <row r="37" spans="2:34" ht="13" x14ac:dyDescent="0.2">
      <c r="AH37" s="3"/>
    </row>
    <row r="38" spans="2:34" ht="13" x14ac:dyDescent="0.2">
      <c r="AG38" s="3"/>
      <c r="AH38" s="3"/>
    </row>
    <row r="39" spans="2:34" ht="13" x14ac:dyDescent="0.2"/>
    <row r="40" spans="2:34" ht="13" x14ac:dyDescent="0.2">
      <c r="X40" s="3"/>
    </row>
    <row r="41" spans="2:34" ht="13" x14ac:dyDescent="0.2">
      <c r="R41" s="3"/>
    </row>
    <row r="42" spans="2:34" ht="13" x14ac:dyDescent="0.2">
      <c r="W42" s="3"/>
    </row>
    <row r="43" spans="2:34" ht="13" x14ac:dyDescent="0.2">
      <c r="Y43" s="3"/>
      <c r="Z43" s="3"/>
      <c r="AA43" s="3"/>
      <c r="AB43" s="3"/>
      <c r="AC43" s="3"/>
      <c r="AD43" s="3"/>
      <c r="AE43" s="3"/>
      <c r="AF43" s="3"/>
      <c r="AG43" s="3"/>
      <c r="AH43" s="3"/>
    </row>
    <row r="44" spans="2:34" ht="13" x14ac:dyDescent="0.2">
      <c r="AH44" s="3"/>
    </row>
    <row r="45" spans="2:34" ht="13" x14ac:dyDescent="0.2">
      <c r="X45" s="3"/>
    </row>
    <row r="46" spans="2:34" ht="13" x14ac:dyDescent="0.2"/>
    <row r="47" spans="2:34" ht="13" x14ac:dyDescent="0.2"/>
    <row r="48" spans="2:34" ht="13" x14ac:dyDescent="0.2">
      <c r="W48" s="3"/>
      <c r="Y48" s="3"/>
      <c r="Z48" s="3"/>
      <c r="AA48" s="3"/>
      <c r="AB48" s="3"/>
      <c r="AC48" s="3"/>
      <c r="AD48" s="3"/>
      <c r="AE48" s="3"/>
      <c r="AF48" s="3"/>
      <c r="AG48" s="3"/>
      <c r="AH48" s="3"/>
    </row>
    <row r="49" spans="28:34" ht="13" x14ac:dyDescent="0.2"/>
    <row r="50" spans="28:34" ht="13" x14ac:dyDescent="0.2">
      <c r="AE50" s="3"/>
      <c r="AF50" s="3"/>
      <c r="AG50" s="3"/>
      <c r="AH50" s="3"/>
    </row>
    <row r="51" spans="28:34" ht="13" x14ac:dyDescent="0.2">
      <c r="AC51" s="3"/>
      <c r="AD51" s="3"/>
      <c r="AE51" s="3"/>
      <c r="AF51" s="3"/>
      <c r="AG51" s="3"/>
      <c r="AH51" s="3"/>
    </row>
    <row r="52" spans="28:34" ht="13" x14ac:dyDescent="0.2"/>
    <row r="53" spans="28:34" ht="13" x14ac:dyDescent="0.2">
      <c r="AF53" s="3"/>
      <c r="AG53" s="3"/>
      <c r="AH53" s="3"/>
    </row>
    <row r="54" spans="28:34" ht="13" x14ac:dyDescent="0.2">
      <c r="AH54" s="3"/>
    </row>
    <row r="55" spans="28:34" ht="13" x14ac:dyDescent="0.2"/>
    <row r="56" spans="28:34" ht="13" x14ac:dyDescent="0.2">
      <c r="AB56" s="3"/>
      <c r="AC56" s="3"/>
      <c r="AD56" s="3"/>
      <c r="AE56" s="3"/>
      <c r="AF56" s="3"/>
      <c r="AG56" s="3"/>
      <c r="AH56" s="3"/>
    </row>
    <row r="57" spans="28:34" ht="13" x14ac:dyDescent="0.2">
      <c r="AH57" s="3"/>
    </row>
    <row r="58" spans="28:34" ht="13" x14ac:dyDescent="0.2">
      <c r="AH58" s="3"/>
    </row>
    <row r="59" spans="28:34" ht="13" x14ac:dyDescent="0.2"/>
    <row r="60" spans="28:34" ht="13" x14ac:dyDescent="0.2"/>
    <row r="61" spans="28:34" ht="13" x14ac:dyDescent="0.2"/>
    <row r="62" spans="28:34" ht="13" x14ac:dyDescent="0.2"/>
    <row r="63" spans="28:34" ht="13" x14ac:dyDescent="0.2">
      <c r="AH63" s="3"/>
    </row>
    <row r="64" spans="28:34" ht="13" x14ac:dyDescent="0.2">
      <c r="AG64" s="3"/>
      <c r="AH64" s="3"/>
    </row>
    <row r="65" spans="28:34" ht="13" x14ac:dyDescent="0.2"/>
    <row r="66" spans="28:34" ht="13" x14ac:dyDescent="0.2"/>
    <row r="67" spans="28:34" ht="13" x14ac:dyDescent="0.2"/>
    <row r="68" spans="28:34" ht="13" x14ac:dyDescent="0.2">
      <c r="AB68" s="3"/>
      <c r="AC68" s="3"/>
      <c r="AD68" s="3"/>
      <c r="AE68" s="3"/>
      <c r="AF68" s="3"/>
      <c r="AG68" s="3"/>
      <c r="AH68" s="3"/>
    </row>
    <row r="69" spans="28:34" ht="13" x14ac:dyDescent="0.2">
      <c r="AF69" s="3"/>
      <c r="AG69" s="3"/>
      <c r="AH69" s="3"/>
    </row>
    <row r="70" spans="28:34" ht="13" x14ac:dyDescent="0.2"/>
    <row r="71" spans="28:34" ht="13" x14ac:dyDescent="0.2"/>
    <row r="72" spans="28:34" ht="13" x14ac:dyDescent="0.2"/>
    <row r="73" spans="28:34" ht="13" x14ac:dyDescent="0.2"/>
    <row r="74" spans="28:34" ht="13" x14ac:dyDescent="0.2"/>
    <row r="75" spans="28:34" ht="13" x14ac:dyDescent="0.2">
      <c r="AH75" s="3"/>
    </row>
    <row r="76" spans="28:34" ht="13" x14ac:dyDescent="0.2">
      <c r="AF76" s="3"/>
      <c r="AG76" s="3"/>
      <c r="AH76" s="3"/>
    </row>
    <row r="77" spans="28:34" ht="13" x14ac:dyDescent="0.2">
      <c r="AG77" s="3"/>
      <c r="AH77" s="3"/>
    </row>
    <row r="78" spans="28:34" ht="13" x14ac:dyDescent="0.2"/>
    <row r="79" spans="28:34" ht="13" x14ac:dyDescent="0.2"/>
    <row r="80" spans="28:34" ht="13" x14ac:dyDescent="0.2"/>
    <row r="81" spans="25:34" ht="13" x14ac:dyDescent="0.2"/>
    <row r="82" spans="25:34" ht="13" x14ac:dyDescent="0.2">
      <c r="Y82" s="3"/>
    </row>
    <row r="83" spans="25:34" ht="13" x14ac:dyDescent="0.2">
      <c r="Y83" s="3"/>
      <c r="Z83" s="3"/>
      <c r="AA83" s="3"/>
      <c r="AB83" s="3"/>
      <c r="AC83" s="3"/>
      <c r="AD83" s="3"/>
      <c r="AE83" s="3"/>
      <c r="AF83" s="3"/>
      <c r="AG83" s="3"/>
      <c r="AH83" s="3"/>
    </row>
    <row r="84" spans="25:34" ht="13" x14ac:dyDescent="0.2"/>
    <row r="85" spans="25:34" ht="13" x14ac:dyDescent="0.2"/>
    <row r="86" spans="25:34" ht="13" x14ac:dyDescent="0.2"/>
    <row r="87" spans="25:34" ht="13" x14ac:dyDescent="0.2"/>
    <row r="88" spans="25:34" ht="13" x14ac:dyDescent="0.2">
      <c r="AH88" s="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
      <c r="AG94" s="3"/>
      <c r="AH94" s="3"/>
    </row>
    <row r="95" spans="25:34" ht="13.5" customHeight="1" x14ac:dyDescent="0.2">
      <c r="AH95" s="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
    </row>
    <row r="102" spans="33:34" ht="13.5" customHeight="1" x14ac:dyDescent="0.2"/>
    <row r="103" spans="33:34" ht="13.5" customHeight="1" x14ac:dyDescent="0.2"/>
    <row r="104" spans="33:34" ht="13.5" customHeight="1" x14ac:dyDescent="0.2">
      <c r="AG104" s="3"/>
      <c r="AH104" s="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
    </row>
    <row r="117" spans="34:122" ht="13.5" customHeight="1" x14ac:dyDescent="0.2"/>
    <row r="118" spans="34:122" ht="13.5" customHeight="1" x14ac:dyDescent="0.2"/>
    <row r="119" spans="34:122" ht="13.5" customHeight="1" x14ac:dyDescent="0.2"/>
    <row r="120" spans="34:122" ht="13.5" customHeight="1" x14ac:dyDescent="0.2">
      <c r="AH120" s="3"/>
    </row>
    <row r="121" spans="34:122" ht="13.5" customHeight="1" x14ac:dyDescent="0.2">
      <c r="AH121" s="3"/>
    </row>
    <row r="122" spans="34:122" ht="13.5" customHeight="1" x14ac:dyDescent="0.2"/>
    <row r="123" spans="34:122" ht="13.5" customHeight="1" x14ac:dyDescent="0.2"/>
    <row r="124" spans="34:122" ht="13.5" customHeight="1" x14ac:dyDescent="0.2"/>
    <row r="125" spans="34:122" ht="13.5" customHeight="1" x14ac:dyDescent="0.2">
      <c r="DR125" s="3" t="s">
        <v>27</v>
      </c>
    </row>
  </sheetData>
  <sheetProtection algorithmName="SHA-512" hashValue="wRuHBNcrx5pUIN/WiRxzATFQmvcz1YM9Lw755LyfvwSsbOktOpr6/ZzR4Ap591bpgdGV8q7K7XPhoM6sw3dzrw==" saltValue="uiWOE+HyFL3CEu6iY2WjRw==" spinCount="100000" sheet="1" objects="1" scenarios="1"/>
  <phoneticPr fontId="10"/>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DR125"/>
  <sheetViews>
    <sheetView showGridLines="0" topLeftCell="A31" zoomScaleSheetLayoutView="55" workbookViewId="0">
      <selection activeCell="AN65" sqref="AN65:DC69"/>
    </sheetView>
  </sheetViews>
  <sheetFormatPr defaultColWidth="0" defaultRowHeight="13.5" customHeight="1" zeroHeight="1" x14ac:dyDescent="0.2"/>
  <cols>
    <col min="1" max="34" width="2.453125" style="2" customWidth="1"/>
    <col min="35" max="122" width="2.453125" style="3" customWidth="1"/>
    <col min="123" max="123" width="2.453125" style="3" hidden="1" customWidth="1"/>
    <col min="124" max="16384" width="2.453125" style="3" hidden="1"/>
  </cols>
  <sheetData>
    <row r="1" spans="2:34" ht="13.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34" ht="13" x14ac:dyDescent="0.2">
      <c r="S2" s="3"/>
      <c r="AH2" s="3"/>
    </row>
    <row r="3" spans="2:34" ht="13" x14ac:dyDescent="0.2">
      <c r="C3" s="3"/>
      <c r="D3" s="3"/>
      <c r="E3" s="3"/>
      <c r="F3" s="3"/>
      <c r="G3" s="3"/>
      <c r="H3" s="3"/>
      <c r="I3" s="3"/>
      <c r="J3" s="3"/>
      <c r="K3" s="3"/>
      <c r="L3" s="3"/>
      <c r="M3" s="3"/>
      <c r="N3" s="3"/>
      <c r="O3" s="3"/>
      <c r="P3" s="3"/>
      <c r="Q3" s="3"/>
      <c r="R3" s="3"/>
      <c r="S3" s="3"/>
      <c r="U3" s="3"/>
      <c r="V3" s="3"/>
      <c r="W3" s="3"/>
      <c r="X3" s="3"/>
      <c r="Y3" s="3"/>
      <c r="Z3" s="3"/>
      <c r="AA3" s="3"/>
      <c r="AB3" s="3"/>
      <c r="AC3" s="3"/>
      <c r="AD3" s="3"/>
      <c r="AE3" s="3"/>
      <c r="AF3" s="3"/>
      <c r="AG3" s="3"/>
      <c r="AH3" s="3"/>
    </row>
    <row r="4" spans="2:34" ht="13" x14ac:dyDescent="0.2"/>
    <row r="5" spans="2:34" ht="13" x14ac:dyDescent="0.2"/>
    <row r="6" spans="2:34" ht="13" x14ac:dyDescent="0.2"/>
    <row r="7" spans="2:34" ht="13" x14ac:dyDescent="0.2"/>
    <row r="8" spans="2:34" ht="13" x14ac:dyDescent="0.2"/>
    <row r="9" spans="2:34" ht="13" x14ac:dyDescent="0.2">
      <c r="AH9" s="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
    </row>
    <row r="18" spans="12:34" ht="13" x14ac:dyDescent="0.2"/>
    <row r="19" spans="12:34" ht="13" x14ac:dyDescent="0.2"/>
    <row r="20" spans="12:34" ht="13" x14ac:dyDescent="0.2">
      <c r="AH20" s="3"/>
    </row>
    <row r="21" spans="12:34" ht="13" x14ac:dyDescent="0.2">
      <c r="AH21" s="3"/>
    </row>
    <row r="22" spans="12:34" ht="13" x14ac:dyDescent="0.2"/>
    <row r="23" spans="12:34" ht="13" x14ac:dyDescent="0.2"/>
    <row r="24" spans="12:34" ht="13" x14ac:dyDescent="0.2">
      <c r="Q24" s="3"/>
    </row>
    <row r="25" spans="12:34" ht="13" x14ac:dyDescent="0.2"/>
    <row r="26" spans="12:34" ht="13" x14ac:dyDescent="0.2"/>
    <row r="27" spans="12:34" ht="13" x14ac:dyDescent="0.2"/>
    <row r="28" spans="12:34" ht="13" x14ac:dyDescent="0.2">
      <c r="O28" s="3"/>
      <c r="T28" s="3"/>
      <c r="AH28" s="3"/>
    </row>
    <row r="29" spans="12:34" ht="13" x14ac:dyDescent="0.2"/>
    <row r="30" spans="12:34" ht="13" x14ac:dyDescent="0.2"/>
    <row r="31" spans="12:34" ht="13" x14ac:dyDescent="0.2">
      <c r="Q31" s="3"/>
    </row>
    <row r="32" spans="12:34" ht="13" x14ac:dyDescent="0.2">
      <c r="L32" s="3"/>
    </row>
    <row r="33" spans="2:34" ht="13" x14ac:dyDescent="0.2">
      <c r="C33" s="3"/>
      <c r="E33" s="3"/>
      <c r="G33" s="3"/>
      <c r="I33" s="3"/>
      <c r="X33" s="3"/>
    </row>
    <row r="34" spans="2:34" ht="13" x14ac:dyDescent="0.2">
      <c r="B34" s="3"/>
      <c r="P34" s="3"/>
      <c r="R34" s="3"/>
      <c r="T34" s="3"/>
    </row>
    <row r="35" spans="2:34" ht="13" x14ac:dyDescent="0.2">
      <c r="D35" s="3"/>
      <c r="W35" s="3"/>
      <c r="AC35" s="3"/>
      <c r="AD35" s="3"/>
      <c r="AE35" s="3"/>
      <c r="AF35" s="3"/>
      <c r="AG35" s="3"/>
      <c r="AH35" s="3"/>
    </row>
    <row r="36" spans="2:34" ht="13" x14ac:dyDescent="0.2">
      <c r="H36" s="3"/>
      <c r="J36" s="3"/>
      <c r="K36" s="3"/>
      <c r="M36" s="3"/>
      <c r="Y36" s="3"/>
      <c r="Z36" s="3"/>
      <c r="AA36" s="3"/>
      <c r="AB36" s="3"/>
      <c r="AC36" s="3"/>
      <c r="AD36" s="3"/>
      <c r="AE36" s="3"/>
      <c r="AF36" s="3"/>
      <c r="AG36" s="3"/>
      <c r="AH36" s="3"/>
    </row>
    <row r="37" spans="2:34" ht="13" x14ac:dyDescent="0.2">
      <c r="AH37" s="3"/>
    </row>
    <row r="38" spans="2:34" ht="13" x14ac:dyDescent="0.2">
      <c r="AG38" s="3"/>
      <c r="AH38" s="3"/>
    </row>
    <row r="39" spans="2:34" ht="13" x14ac:dyDescent="0.2"/>
    <row r="40" spans="2:34" ht="13" x14ac:dyDescent="0.2">
      <c r="X40" s="3"/>
    </row>
    <row r="41" spans="2:34" ht="13" x14ac:dyDescent="0.2">
      <c r="R41" s="3"/>
    </row>
    <row r="42" spans="2:34" ht="13" x14ac:dyDescent="0.2">
      <c r="W42" s="3"/>
    </row>
    <row r="43" spans="2:34" ht="13" x14ac:dyDescent="0.2">
      <c r="Y43" s="3"/>
      <c r="Z43" s="3"/>
      <c r="AA43" s="3"/>
      <c r="AB43" s="3"/>
      <c r="AC43" s="3"/>
      <c r="AD43" s="3"/>
      <c r="AE43" s="3"/>
      <c r="AF43" s="3"/>
      <c r="AG43" s="3"/>
      <c r="AH43" s="3"/>
    </row>
    <row r="44" spans="2:34" ht="13" x14ac:dyDescent="0.2">
      <c r="AH44" s="3"/>
    </row>
    <row r="45" spans="2:34" ht="13" x14ac:dyDescent="0.2">
      <c r="X45" s="3"/>
    </row>
    <row r="46" spans="2:34" ht="13" x14ac:dyDescent="0.2"/>
    <row r="47" spans="2:34" ht="13" x14ac:dyDescent="0.2"/>
    <row r="48" spans="2:34" ht="13" x14ac:dyDescent="0.2">
      <c r="W48" s="3"/>
      <c r="Y48" s="3"/>
      <c r="Z48" s="3"/>
      <c r="AA48" s="3"/>
      <c r="AB48" s="3"/>
      <c r="AC48" s="3"/>
      <c r="AD48" s="3"/>
      <c r="AE48" s="3"/>
      <c r="AF48" s="3"/>
      <c r="AG48" s="3"/>
      <c r="AH48" s="3"/>
    </row>
    <row r="49" spans="28:34" ht="13" x14ac:dyDescent="0.2"/>
    <row r="50" spans="28:34" ht="13" x14ac:dyDescent="0.2">
      <c r="AE50" s="3"/>
      <c r="AF50" s="3"/>
      <c r="AG50" s="3"/>
      <c r="AH50" s="3"/>
    </row>
    <row r="51" spans="28:34" ht="13" x14ac:dyDescent="0.2">
      <c r="AC51" s="3"/>
      <c r="AD51" s="3"/>
      <c r="AE51" s="3"/>
      <c r="AF51" s="3"/>
      <c r="AG51" s="3"/>
      <c r="AH51" s="3"/>
    </row>
    <row r="52" spans="28:34" ht="13" x14ac:dyDescent="0.2"/>
    <row r="53" spans="28:34" ht="13" x14ac:dyDescent="0.2">
      <c r="AF53" s="3"/>
      <c r="AG53" s="3"/>
      <c r="AH53" s="3"/>
    </row>
    <row r="54" spans="28:34" ht="13" x14ac:dyDescent="0.2">
      <c r="AH54" s="3"/>
    </row>
    <row r="55" spans="28:34" ht="13" x14ac:dyDescent="0.2"/>
    <row r="56" spans="28:34" ht="13" x14ac:dyDescent="0.2">
      <c r="AB56" s="3"/>
      <c r="AC56" s="3"/>
      <c r="AD56" s="3"/>
      <c r="AE56" s="3"/>
      <c r="AF56" s="3"/>
      <c r="AG56" s="3"/>
      <c r="AH56" s="3"/>
    </row>
    <row r="57" spans="28:34" ht="13" x14ac:dyDescent="0.2">
      <c r="AH57" s="3"/>
    </row>
    <row r="58" spans="28:34" ht="13" x14ac:dyDescent="0.2">
      <c r="AH58" s="3"/>
    </row>
    <row r="59" spans="28:34" ht="13" x14ac:dyDescent="0.2">
      <c r="AG59" s="3"/>
      <c r="AH59" s="3"/>
    </row>
    <row r="60" spans="28:34" ht="13" x14ac:dyDescent="0.2"/>
    <row r="61" spans="28:34" ht="13" x14ac:dyDescent="0.2"/>
    <row r="62" spans="28:34" ht="13" x14ac:dyDescent="0.2"/>
    <row r="63" spans="28:34" ht="13" x14ac:dyDescent="0.2">
      <c r="AH63" s="3"/>
    </row>
    <row r="64" spans="28:34" ht="13" x14ac:dyDescent="0.2">
      <c r="AG64" s="3"/>
      <c r="AH64" s="3"/>
    </row>
    <row r="65" spans="28:34" ht="13" x14ac:dyDescent="0.2"/>
    <row r="66" spans="28:34" ht="13" x14ac:dyDescent="0.2"/>
    <row r="67" spans="28:34" ht="13" x14ac:dyDescent="0.2"/>
    <row r="68" spans="28:34" ht="13" x14ac:dyDescent="0.2">
      <c r="AB68" s="3"/>
      <c r="AC68" s="3"/>
      <c r="AD68" s="3"/>
      <c r="AE68" s="3"/>
      <c r="AF68" s="3"/>
      <c r="AG68" s="3"/>
      <c r="AH68" s="3"/>
    </row>
    <row r="69" spans="28:34" ht="13" x14ac:dyDescent="0.2">
      <c r="AF69" s="3"/>
      <c r="AG69" s="3"/>
      <c r="AH69" s="3"/>
    </row>
    <row r="70" spans="28:34" ht="13" x14ac:dyDescent="0.2"/>
    <row r="71" spans="28:34" ht="13" x14ac:dyDescent="0.2"/>
    <row r="72" spans="28:34" ht="13" x14ac:dyDescent="0.2"/>
    <row r="73" spans="28:34" ht="13" x14ac:dyDescent="0.2"/>
    <row r="74" spans="28:34" ht="13" x14ac:dyDescent="0.2"/>
    <row r="75" spans="28:34" ht="13" x14ac:dyDescent="0.2">
      <c r="AH75" s="3"/>
    </row>
    <row r="76" spans="28:34" ht="13" x14ac:dyDescent="0.2">
      <c r="AF76" s="3"/>
      <c r="AG76" s="3"/>
      <c r="AH76" s="3"/>
    </row>
    <row r="77" spans="28:34" ht="13" x14ac:dyDescent="0.2">
      <c r="AG77" s="3"/>
      <c r="AH77" s="3"/>
    </row>
    <row r="78" spans="28:34" ht="13" x14ac:dyDescent="0.2"/>
    <row r="79" spans="28:34" ht="13" x14ac:dyDescent="0.2"/>
    <row r="80" spans="28:34" ht="13" x14ac:dyDescent="0.2"/>
    <row r="81" spans="25:34" ht="13" x14ac:dyDescent="0.2"/>
    <row r="82" spans="25:34" ht="13" x14ac:dyDescent="0.2">
      <c r="Y82" s="3"/>
    </row>
    <row r="83" spans="25:34" ht="13" x14ac:dyDescent="0.2">
      <c r="Y83" s="3"/>
      <c r="Z83" s="3"/>
      <c r="AA83" s="3"/>
      <c r="AB83" s="3"/>
      <c r="AC83" s="3"/>
      <c r="AD83" s="3"/>
      <c r="AE83" s="3"/>
      <c r="AF83" s="3"/>
      <c r="AG83" s="3"/>
      <c r="AH83" s="3"/>
    </row>
    <row r="84" spans="25:34" ht="13" x14ac:dyDescent="0.2"/>
    <row r="85" spans="25:34" ht="13" x14ac:dyDescent="0.2"/>
    <row r="86" spans="25:34" ht="13" x14ac:dyDescent="0.2"/>
    <row r="87" spans="25:34" ht="13" x14ac:dyDescent="0.2"/>
    <row r="88" spans="25:34" ht="13" x14ac:dyDescent="0.2">
      <c r="AH88" s="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
      <c r="AG94" s="3"/>
      <c r="AH94" s="3"/>
    </row>
    <row r="95" spans="25:34" ht="13.5" customHeight="1" x14ac:dyDescent="0.2">
      <c r="AH95" s="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
    </row>
    <row r="102" spans="33:34" ht="13.5" customHeight="1" x14ac:dyDescent="0.2"/>
    <row r="103" spans="33:34" ht="13.5" customHeight="1" x14ac:dyDescent="0.2"/>
    <row r="104" spans="33:34" ht="13.5" customHeight="1" x14ac:dyDescent="0.2">
      <c r="AG104" s="3"/>
      <c r="AH104" s="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
    </row>
    <row r="117" spans="34:122" ht="13.5" customHeight="1" x14ac:dyDescent="0.2"/>
    <row r="118" spans="34:122" ht="13.5" customHeight="1" x14ac:dyDescent="0.2"/>
    <row r="119" spans="34:122" ht="13.5" customHeight="1" x14ac:dyDescent="0.2"/>
    <row r="120" spans="34:122" ht="13.5" customHeight="1" x14ac:dyDescent="0.2">
      <c r="AH120" s="3"/>
    </row>
    <row r="121" spans="34:122" ht="13.5" customHeight="1" x14ac:dyDescent="0.2">
      <c r="AH121" s="3"/>
    </row>
    <row r="122" spans="34:122" ht="13.5" customHeight="1" x14ac:dyDescent="0.2"/>
    <row r="123" spans="34:122" ht="13.5" customHeight="1" x14ac:dyDescent="0.2"/>
    <row r="124" spans="34:122" ht="13.5" customHeight="1" x14ac:dyDescent="0.2"/>
    <row r="125" spans="34:122" ht="13.5" customHeight="1" x14ac:dyDescent="0.2">
      <c r="DR125" s="3" t="s">
        <v>27</v>
      </c>
    </row>
  </sheetData>
  <sheetProtection algorithmName="SHA-512" hashValue="/PSlyRRWps/SqOm5SMvzPzSS7Uk5b8/zvDxaIqT0f8QIroMpvUz4QGLIBgc0oiBsyILMJMGvc7GqXC/lI/8MUA==" saltValue="zAOUQO5HGn27mibjAZRNYw==" spinCount="100000" sheet="1" objects="1" scenarios="1"/>
  <phoneticPr fontId="10"/>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東條　祐太朗</cp:lastModifiedBy>
  <dcterms:created xsi:type="dcterms:W3CDTF">2025-02-19T03:42:30Z</dcterms:created>
  <dcterms:modified xsi:type="dcterms:W3CDTF">2025-09-24T06:40:04Z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2025-09-02T05:46:24Z</vt:filetime>
  </property>
</Properties>
</file>