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filterPrivacy="1"/>
  <xr:revisionPtr revIDLastSave="0" documentId="13_ncr:1_{394FABF5-62BF-4812-B124-9651D321D0D5}" xr6:coauthVersionLast="36" xr6:coauthVersionMax="36" xr10:uidLastSave="{00000000-0000-0000-0000-000000000000}"/>
  <bookViews>
    <workbookView xWindow="0" yWindow="0" windowWidth="28800" windowHeight="12225" tabRatio="697" xr2:uid="{00000000-000D-0000-FFFF-FFFF00000000}"/>
  </bookViews>
  <sheets>
    <sheet name="シート1.補助金額計算書" sheetId="13" r:id="rId1"/>
    <sheet name="シート２.運行対象経費・補助金額（地域鉄道）" sheetId="18" r:id="rId2"/>
    <sheet name="シート３.BD鉄道（車両キロ・輸送人員実績)" sheetId="16" r:id="rId3"/>
    <sheet name="シート４-①.BD鉄道（運行経費・他国庫補助金）" sheetId="17" r:id="rId4"/>
  </sheets>
  <definedNames>
    <definedName name="_xlnm.Print_Area" localSheetId="0">'シート1.補助金額計算書'!$A$1:$N$33</definedName>
    <definedName name="_xlnm.Print_Area" localSheetId="1">'シート２.運行対象経費・補助金額（地域鉄道）'!$A$1:$O$45</definedName>
    <definedName name="_xlnm.Print_Area" localSheetId="2">'シート３.BD鉄道（車両キロ・輸送人員実績)'!$A$1:$L$47</definedName>
    <definedName name="_xlnm.Print_Area" localSheetId="3">'シート４-①.BD鉄道（運行経費・他国庫補助金）'!$A$1:$H$18</definedName>
  </definedNames>
  <calcPr calcId="191029"/>
</workbook>
</file>

<file path=xl/calcChain.xml><?xml version="1.0" encoding="utf-8"?>
<calcChain xmlns="http://schemas.openxmlformats.org/spreadsheetml/2006/main">
  <c r="K32" i="18" l="1"/>
  <c r="K25" i="18"/>
  <c r="K13" i="18" l="1"/>
  <c r="G12" i="17" l="1"/>
  <c r="G13" i="17" s="1"/>
  <c r="G17" i="18" s="1"/>
  <c r="K17" i="18" s="1"/>
  <c r="K41" i="18" s="1"/>
  <c r="K44" i="18" s="1"/>
  <c r="I46" i="16" l="1"/>
  <c r="I36" i="16"/>
  <c r="I25" i="16" l="1"/>
  <c r="I24" i="16"/>
  <c r="I23" i="16"/>
  <c r="I22" i="16"/>
  <c r="I21" i="16"/>
  <c r="I14" i="16"/>
  <c r="I15" i="16"/>
  <c r="I12" i="16"/>
  <c r="I13" i="16"/>
  <c r="I11" i="16"/>
  <c r="I26" i="16" l="1"/>
  <c r="I16" i="16"/>
</calcChain>
</file>

<file path=xl/sharedStrings.xml><?xml version="1.0" encoding="utf-8"?>
<sst xmlns="http://schemas.openxmlformats.org/spreadsheetml/2006/main" count="152" uniqueCount="114">
  <si>
    <t>事業者名</t>
    <rPh sb="0" eb="4">
      <t>ジギョウシャメイ</t>
    </rPh>
    <phoneticPr fontId="4"/>
  </si>
  <si>
    <t>～</t>
    <phoneticPr fontId="4"/>
  </si>
  <si>
    <t>←自動計算</t>
    <rPh sb="1" eb="3">
      <t>ジドウ</t>
    </rPh>
    <rPh sb="3" eb="5">
      <t>ケイサン</t>
    </rPh>
    <phoneticPr fontId="4"/>
  </si>
  <si>
    <t>←（　）内は自動計算　（※運行期間の日数）</t>
    <rPh sb="4" eb="5">
      <t>ナイ</t>
    </rPh>
    <rPh sb="6" eb="8">
      <t>ジドウ</t>
    </rPh>
    <rPh sb="8" eb="10">
      <t>ケイサン</t>
    </rPh>
    <rPh sb="13" eb="15">
      <t>ウンコウ</t>
    </rPh>
    <rPh sb="15" eb="17">
      <t>キカン</t>
    </rPh>
    <rPh sb="18" eb="20">
      <t>ニッスウ</t>
    </rPh>
    <phoneticPr fontId="4"/>
  </si>
  <si>
    <t>円</t>
    <rPh sb="0" eb="1">
      <t>エン</t>
    </rPh>
    <phoneticPr fontId="4"/>
  </si>
  <si>
    <t xml:space="preserve">（ａ） </t>
    <phoneticPr fontId="4"/>
  </si>
  <si>
    <t>予算年度</t>
    <rPh sb="0" eb="2">
      <t>ヨサン</t>
    </rPh>
    <rPh sb="2" eb="4">
      <t>ネンド</t>
    </rPh>
    <phoneticPr fontId="4"/>
  </si>
  <si>
    <t>補助金等の名称</t>
    <rPh sb="0" eb="3">
      <t>ホジョキン</t>
    </rPh>
    <rPh sb="3" eb="4">
      <t>トウ</t>
    </rPh>
    <rPh sb="5" eb="6">
      <t>メイ</t>
    </rPh>
    <phoneticPr fontId="4"/>
  </si>
  <si>
    <t>←自動入力（シート4.に必要事項を入力）</t>
    <rPh sb="1" eb="3">
      <t>ジドウ</t>
    </rPh>
    <rPh sb="3" eb="5">
      <t>ニュウリョク</t>
    </rPh>
    <phoneticPr fontId="4"/>
  </si>
  <si>
    <t>キロ</t>
    <phoneticPr fontId="4"/>
  </si>
  <si>
    <t>人</t>
    <rPh sb="0" eb="1">
      <t>ヒト</t>
    </rPh>
    <phoneticPr fontId="4"/>
  </si>
  <si>
    <t>補助対象経費（Ａ）</t>
    <rPh sb="0" eb="2">
      <t>ホジョ</t>
    </rPh>
    <rPh sb="2" eb="4">
      <t>タイショウ</t>
    </rPh>
    <rPh sb="4" eb="6">
      <t>ケイヒ</t>
    </rPh>
    <phoneticPr fontId="4"/>
  </si>
  <si>
    <t>補助率（Ｂ）</t>
    <rPh sb="0" eb="3">
      <t>ホジョリツ</t>
    </rPh>
    <phoneticPr fontId="4"/>
  </si>
  <si>
    <t>補助金額（Ａ×Ｂ）</t>
    <rPh sb="0" eb="2">
      <t>ホジョ</t>
    </rPh>
    <rPh sb="2" eb="4">
      <t>キンガク</t>
    </rPh>
    <phoneticPr fontId="4"/>
  </si>
  <si>
    <t>区　　分</t>
    <rPh sb="0" eb="1">
      <t>ク</t>
    </rPh>
    <rPh sb="3" eb="4">
      <t>ブン</t>
    </rPh>
    <phoneticPr fontId="4"/>
  </si>
  <si>
    <t>1/4</t>
    <phoneticPr fontId="4"/>
  </si>
  <si>
    <t>補助対象事業費</t>
    <rPh sb="0" eb="2">
      <t>ホジョ</t>
    </rPh>
    <rPh sb="2" eb="4">
      <t>タイショウ</t>
    </rPh>
    <rPh sb="4" eb="7">
      <t>ジギョウヒ</t>
    </rPh>
    <phoneticPr fontId="4"/>
  </si>
  <si>
    <t>事業者</t>
    <rPh sb="0" eb="3">
      <t>ジギョウシャ</t>
    </rPh>
    <phoneticPr fontId="4"/>
  </si>
  <si>
    <t>兵庫県</t>
    <rPh sb="0" eb="3">
      <t>ヒョウゴケン</t>
    </rPh>
    <phoneticPr fontId="4"/>
  </si>
  <si>
    <t>事業者名</t>
    <phoneticPr fontId="4"/>
  </si>
  <si>
    <t>備　　考</t>
    <rPh sb="0" eb="1">
      <t>ソナエ</t>
    </rPh>
    <rPh sb="3" eb="4">
      <t>コウ</t>
    </rPh>
    <phoneticPr fontId="4"/>
  </si>
  <si>
    <t>備　考</t>
    <rPh sb="0" eb="1">
      <t>ソナエ</t>
    </rPh>
    <rPh sb="2" eb="3">
      <t>コウ</t>
    </rPh>
    <phoneticPr fontId="4"/>
  </si>
  <si>
    <t>（j）</t>
    <phoneticPr fontId="4"/>
  </si>
  <si>
    <t>車両キロの算定根拠を記載のこと。</t>
    <rPh sb="0" eb="2">
      <t>シャリョウ</t>
    </rPh>
    <rPh sb="5" eb="7">
      <t>サンテイ</t>
    </rPh>
    <rPh sb="7" eb="9">
      <t>コンキョ</t>
    </rPh>
    <rPh sb="10" eb="12">
      <t>キサイ</t>
    </rPh>
    <phoneticPr fontId="4"/>
  </si>
  <si>
    <t>１．３－１）実証運行期間中の輸送人員の実績（人）</t>
    <rPh sb="19" eb="21">
      <t>ジッセキ</t>
    </rPh>
    <rPh sb="22" eb="23">
      <t>ニン</t>
    </rPh>
    <phoneticPr fontId="4"/>
  </si>
  <si>
    <t>輸送人員の算定根拠を記載のこと。</t>
    <rPh sb="0" eb="2">
      <t>ユソウ</t>
    </rPh>
    <rPh sb="2" eb="4">
      <t>ジンイン</t>
    </rPh>
    <rPh sb="5" eb="7">
      <t>サンテイ</t>
    </rPh>
    <rPh sb="7" eb="9">
      <t>コンキョ</t>
    </rPh>
    <rPh sb="10" eb="12">
      <t>キサイ</t>
    </rPh>
    <phoneticPr fontId="4"/>
  </si>
  <si>
    <t>法人名</t>
    <rPh sb="0" eb="3">
      <t>ホウジンメイ</t>
    </rPh>
    <phoneticPr fontId="4"/>
  </si>
  <si>
    <t>代表者名</t>
    <rPh sb="0" eb="3">
      <t>ダイヒョウシャ</t>
    </rPh>
    <rPh sb="3" eb="4">
      <t>メイ</t>
    </rPh>
    <phoneticPr fontId="4"/>
  </si>
  <si>
    <t>所在地</t>
    <rPh sb="0" eb="3">
      <t>ショザイチ</t>
    </rPh>
    <phoneticPr fontId="4"/>
  </si>
  <si>
    <t>担当者</t>
    <rPh sb="0" eb="3">
      <t>タントウシャ</t>
    </rPh>
    <phoneticPr fontId="4"/>
  </si>
  <si>
    <t>所属・氏名：
TEL：
E-mail：</t>
    <rPh sb="0" eb="2">
      <t>ショゾク</t>
    </rPh>
    <rPh sb="3" eb="5">
      <t>シメイ</t>
    </rPh>
    <phoneticPr fontId="4"/>
  </si>
  <si>
    <t>１．報告者の概要</t>
    <rPh sb="2" eb="5">
      <t>ホウコクシャ</t>
    </rPh>
    <rPh sb="6" eb="8">
      <t>ガイヨウ</t>
    </rPh>
    <phoneticPr fontId="4"/>
  </si>
  <si>
    <t>２．補助金所要（精算）額計算書</t>
    <rPh sb="2" eb="5">
      <t>ホジョキン</t>
    </rPh>
    <rPh sb="5" eb="7">
      <t>ショヨウ</t>
    </rPh>
    <rPh sb="8" eb="10">
      <t>セイサン</t>
    </rPh>
    <rPh sb="11" eb="12">
      <t>ガク</t>
    </rPh>
    <rPh sb="12" eb="15">
      <t>ケイサンショ</t>
    </rPh>
    <phoneticPr fontId="4"/>
  </si>
  <si>
    <t>３．補助金の負担額一覧表</t>
    <rPh sb="2" eb="5">
      <t>ホジョキン</t>
    </rPh>
    <rPh sb="6" eb="8">
      <t>フタン</t>
    </rPh>
    <rPh sb="8" eb="9">
      <t>ガク</t>
    </rPh>
    <rPh sb="9" eb="11">
      <t>イチラン</t>
    </rPh>
    <rPh sb="11" eb="12">
      <t>ヒョウ</t>
    </rPh>
    <phoneticPr fontId="4"/>
  </si>
  <si>
    <t>１．運行の計画</t>
    <rPh sb="2" eb="4">
      <t>ウンコウ</t>
    </rPh>
    <rPh sb="5" eb="7">
      <t>ケイカク</t>
    </rPh>
    <phoneticPr fontId="4"/>
  </si>
  <si>
    <t>１）運行期間</t>
    <phoneticPr fontId="4"/>
  </si>
  <si>
    <t>（注１）補助金額については、1,000円未満の端数が生じた場合、これを切り捨てるものとする。</t>
    <rPh sb="1" eb="2">
      <t>チュウ</t>
    </rPh>
    <rPh sb="4" eb="7">
      <t>ホジョキン</t>
    </rPh>
    <rPh sb="7" eb="8">
      <t>ガク</t>
    </rPh>
    <phoneticPr fontId="4"/>
  </si>
  <si>
    <t>路線名</t>
    <rPh sb="0" eb="3">
      <t>ロセンメイ</t>
    </rPh>
    <phoneticPr fontId="4"/>
  </si>
  <si>
    <t>備考</t>
    <rPh sb="0" eb="2">
      <t>ビコウ</t>
    </rPh>
    <phoneticPr fontId="4"/>
  </si>
  <si>
    <t>編成車両数
A
（両）</t>
    <rPh sb="0" eb="2">
      <t>ヘンセイ</t>
    </rPh>
    <rPh sb="2" eb="4">
      <t>シャリョウ</t>
    </rPh>
    <rPh sb="4" eb="5">
      <t>スウ</t>
    </rPh>
    <rPh sb="9" eb="10">
      <t>リョウ</t>
    </rPh>
    <phoneticPr fontId="4"/>
  </si>
  <si>
    <t>走行キロ
B
（km）</t>
    <rPh sb="0" eb="2">
      <t>ソウコウ</t>
    </rPh>
    <phoneticPr fontId="4"/>
  </si>
  <si>
    <t>運行本数
C
（本）</t>
    <rPh sb="0" eb="2">
      <t>ウンコウ</t>
    </rPh>
    <rPh sb="2" eb="4">
      <t>ホンスウ</t>
    </rPh>
    <rPh sb="8" eb="9">
      <t>ホン</t>
    </rPh>
    <phoneticPr fontId="4"/>
  </si>
  <si>
    <t>運行日数
D
（日）</t>
    <rPh sb="0" eb="2">
      <t>ウンコウ</t>
    </rPh>
    <rPh sb="2" eb="4">
      <t>ニッスウ</t>
    </rPh>
    <rPh sb="8" eb="9">
      <t>ニチ</t>
    </rPh>
    <phoneticPr fontId="4"/>
  </si>
  <si>
    <t>列車走行キロ
E（A×B×C×D）
（km）</t>
    <rPh sb="0" eb="2">
      <t>レッシャ</t>
    </rPh>
    <rPh sb="2" eb="4">
      <t>ソウコウ</t>
    </rPh>
    <phoneticPr fontId="4"/>
  </si>
  <si>
    <t>平日・
土休日の別</t>
    <rPh sb="0" eb="2">
      <t>ヘイジツ</t>
    </rPh>
    <rPh sb="4" eb="5">
      <t>ド</t>
    </rPh>
    <rPh sb="5" eb="7">
      <t>キュウジツ</t>
    </rPh>
    <rPh sb="8" eb="9">
      <t>ベツ</t>
    </rPh>
    <phoneticPr fontId="4"/>
  </si>
  <si>
    <t>計</t>
    <rPh sb="0" eb="1">
      <t>ケイ</t>
    </rPh>
    <phoneticPr fontId="4"/>
  </si>
  <si>
    <t>km</t>
    <phoneticPr fontId="4"/>
  </si>
  <si>
    <t>←Eは自動計算</t>
    <rPh sb="3" eb="5">
      <t>ジドウ</t>
    </rPh>
    <rPh sb="5" eb="7">
      <t>ケイサン</t>
    </rPh>
    <phoneticPr fontId="4"/>
  </si>
  <si>
    <t>項目</t>
    <rPh sb="0" eb="2">
      <t>コウモク</t>
    </rPh>
    <phoneticPr fontId="4"/>
  </si>
  <si>
    <t>輸送人員
（人）</t>
    <rPh sb="0" eb="2">
      <t>ユソウ</t>
    </rPh>
    <rPh sb="2" eb="4">
      <t>ジンイン</t>
    </rPh>
    <rPh sb="6" eb="7">
      <t>ニン</t>
    </rPh>
    <phoneticPr fontId="4"/>
  </si>
  <si>
    <t>←項目は適宜修正してください。</t>
    <rPh sb="1" eb="3">
      <t>コウモク</t>
    </rPh>
    <rPh sb="4" eb="6">
      <t>テキギ</t>
    </rPh>
    <rPh sb="6" eb="8">
      <t>シュウセイ</t>
    </rPh>
    <phoneticPr fontId="4"/>
  </si>
  <si>
    <t>算出過程</t>
    <rPh sb="0" eb="2">
      <t>サンシュツ</t>
    </rPh>
    <rPh sb="2" eb="4">
      <t>カテイ</t>
    </rPh>
    <phoneticPr fontId="4"/>
  </si>
  <si>
    <t>備考</t>
    <rPh sb="0" eb="1">
      <t>ビ</t>
    </rPh>
    <rPh sb="1" eb="2">
      <t>コウ</t>
    </rPh>
    <phoneticPr fontId="4"/>
  </si>
  <si>
    <t>人</t>
    <rPh sb="0" eb="1">
      <t>ニン</t>
    </rPh>
    <phoneticPr fontId="4"/>
  </si>
  <si>
    <t>項目の例（定期券、切符発券、運賃箱、企画乗車券等）</t>
    <rPh sb="0" eb="2">
      <t>コウモク</t>
    </rPh>
    <rPh sb="3" eb="4">
      <t>レイ</t>
    </rPh>
    <rPh sb="5" eb="8">
      <t>テイキケン</t>
    </rPh>
    <rPh sb="9" eb="11">
      <t>キップ</t>
    </rPh>
    <rPh sb="11" eb="13">
      <t>ハッケン</t>
    </rPh>
    <rPh sb="14" eb="16">
      <t>ウンチン</t>
    </rPh>
    <rPh sb="16" eb="17">
      <t>バコ</t>
    </rPh>
    <rPh sb="18" eb="20">
      <t>キカク</t>
    </rPh>
    <rPh sb="20" eb="23">
      <t>ジョウシャケン</t>
    </rPh>
    <rPh sb="23" eb="24">
      <t>トウ</t>
    </rPh>
    <phoneticPr fontId="4"/>
  </si>
  <si>
    <t>２．</t>
    <phoneticPr fontId="4"/>
  </si>
  <si>
    <t>(円)</t>
    <rPh sb="1" eb="2">
      <t>エン</t>
    </rPh>
    <phoneticPr fontId="4"/>
  </si>
  <si>
    <t>１日１台当たりの運行経費単価 A</t>
    <rPh sb="1" eb="2">
      <t>ニチ</t>
    </rPh>
    <rPh sb="3" eb="4">
      <t>ダイ</t>
    </rPh>
    <rPh sb="4" eb="5">
      <t>ア</t>
    </rPh>
    <rPh sb="8" eb="10">
      <t>ウンコウ</t>
    </rPh>
    <rPh sb="10" eb="12">
      <t>ケイヒ</t>
    </rPh>
    <rPh sb="12" eb="14">
      <t>タンカ</t>
    </rPh>
    <phoneticPr fontId="4"/>
  </si>
  <si>
    <t>稼働車両台数 B</t>
    <rPh sb="0" eb="2">
      <t>カドウ</t>
    </rPh>
    <rPh sb="2" eb="4">
      <t>シャリョウ</t>
    </rPh>
    <rPh sb="4" eb="6">
      <t>ダイスウ</t>
    </rPh>
    <phoneticPr fontId="4"/>
  </si>
  <si>
    <t>計 (A×B)</t>
    <rPh sb="0" eb="1">
      <t>ケイ</t>
    </rPh>
    <phoneticPr fontId="4"/>
  </si>
  <si>
    <t>地域鉄道</t>
    <rPh sb="0" eb="2">
      <t>チイキ</t>
    </rPh>
    <rPh sb="2" eb="4">
      <t>テツドウ</t>
    </rPh>
    <phoneticPr fontId="4"/>
  </si>
  <si>
    <t>稼働車両台数を確認できる書類を添付すること。</t>
    <phoneticPr fontId="4"/>
  </si>
  <si>
    <t>１日当たりの運行経費（b）</t>
    <phoneticPr fontId="4"/>
  </si>
  <si>
    <t>円</t>
    <rPh sb="0" eb="1">
      <t>エン</t>
    </rPh>
    <phoneticPr fontId="4"/>
  </si>
  <si>
    <t>１．２）運行に要した経費</t>
    <rPh sb="4" eb="6">
      <t>ウンコウ</t>
    </rPh>
    <rPh sb="7" eb="8">
      <t>ヨウ</t>
    </rPh>
    <rPh sb="10" eb="12">
      <t>ケイヒ</t>
    </rPh>
    <phoneticPr fontId="4"/>
  </si>
  <si>
    <t>運行期間中の運行経費のバックデータ</t>
    <rPh sb="0" eb="2">
      <t>ウンコウ</t>
    </rPh>
    <rPh sb="2" eb="5">
      <t>キカンチュウ</t>
    </rPh>
    <rPh sb="6" eb="8">
      <t>ウンコウ</t>
    </rPh>
    <rPh sb="8" eb="10">
      <t>ケイヒ</t>
    </rPh>
    <phoneticPr fontId="4"/>
  </si>
  <si>
    <t>２．運行期間中の運行経費に充当される他の国庫補助金収入の額のバックデータ</t>
    <rPh sb="20" eb="22">
      <t>コッコ</t>
    </rPh>
    <rPh sb="22" eb="25">
      <t>ホジョキン</t>
    </rPh>
    <rPh sb="25" eb="27">
      <t>シュウニュウ</t>
    </rPh>
    <rPh sb="28" eb="29">
      <t>ガク</t>
    </rPh>
    <phoneticPr fontId="4"/>
  </si>
  <si>
    <t>２）運行に要した経費</t>
    <rPh sb="2" eb="4">
      <t>ウンコウ</t>
    </rPh>
    <rPh sb="5" eb="6">
      <t>ヨウ</t>
    </rPh>
    <rPh sb="8" eb="10">
      <t>ケイヒ</t>
    </rPh>
    <phoneticPr fontId="4"/>
  </si>
  <si>
    <t>運行期間中の運行経費</t>
    <phoneticPr fontId="4"/>
  </si>
  <si>
    <t>１日当たりの経費（b）</t>
    <rPh sb="1" eb="2">
      <t>ニチ</t>
    </rPh>
    <rPh sb="2" eb="3">
      <t>ア</t>
    </rPh>
    <rPh sb="6" eb="8">
      <t>ケイヒ</t>
    </rPh>
    <phoneticPr fontId="4"/>
  </si>
  <si>
    <t>（c）</t>
    <phoneticPr fontId="4"/>
  </si>
  <si>
    <t>c＝a×b</t>
    <phoneticPr fontId="4"/>
  </si>
  <si>
    <t>（d）</t>
    <phoneticPr fontId="4"/>
  </si>
  <si>
    <t>（e）</t>
    <phoneticPr fontId="4"/>
  </si>
  <si>
    <t>（f）</t>
    <phoneticPr fontId="4"/>
  </si>
  <si>
    <t>f＝d／e</t>
    <phoneticPr fontId="4"/>
  </si>
  <si>
    <t>（g）</t>
    <phoneticPr fontId="4"/>
  </si>
  <si>
    <t>（h）</t>
    <phoneticPr fontId="4"/>
  </si>
  <si>
    <t>（i）</t>
    <phoneticPr fontId="4"/>
  </si>
  <si>
    <t>i＝g／h</t>
    <phoneticPr fontId="4"/>
  </si>
  <si>
    <t>運行期間中の運行経費に充当される他の国庫補助金収入の額</t>
    <phoneticPr fontId="4"/>
  </si>
  <si>
    <t>（k）</t>
    <phoneticPr fontId="4"/>
  </si>
  <si>
    <t>４－１）運行期間中の輸送人員の実績（人）</t>
    <rPh sb="15" eb="17">
      <t>ジッセキ</t>
    </rPh>
    <rPh sb="18" eb="19">
      <t>ニン</t>
    </rPh>
    <phoneticPr fontId="4"/>
  </si>
  <si>
    <t>３－１）運行期間中の輸送力の実績（車両キロ）</t>
    <rPh sb="10" eb="12">
      <t>ユソウ</t>
    </rPh>
    <rPh sb="12" eb="13">
      <t>リョク</t>
    </rPh>
    <rPh sb="14" eb="16">
      <t>ジッセキ</t>
    </rPh>
    <rPh sb="17" eb="19">
      <t>シャリョウ</t>
    </rPh>
    <phoneticPr fontId="4"/>
  </si>
  <si>
    <t>１．２－１）運行期間中の輸送力の実績（車両キロ）</t>
    <rPh sb="12" eb="14">
      <t>ユソウ</t>
    </rPh>
    <rPh sb="14" eb="15">
      <t>リョク</t>
    </rPh>
    <rPh sb="16" eb="18">
      <t>ジッセキ</t>
    </rPh>
    <rPh sb="19" eb="21">
      <t>シャリョウ</t>
    </rPh>
    <phoneticPr fontId="4"/>
  </si>
  <si>
    <t>３－３）輸送力割合（車両キロ対前々年比）</t>
    <rPh sb="4" eb="6">
      <t>ユソウ</t>
    </rPh>
    <rPh sb="6" eb="7">
      <t>リョク</t>
    </rPh>
    <rPh sb="7" eb="9">
      <t>ワリアイ</t>
    </rPh>
    <rPh sb="10" eb="12">
      <t>シャリョウ</t>
    </rPh>
    <rPh sb="14" eb="15">
      <t>タイ</t>
    </rPh>
    <rPh sb="15" eb="17">
      <t>マエマエ</t>
    </rPh>
    <rPh sb="17" eb="18">
      <t>ドシ</t>
    </rPh>
    <rPh sb="18" eb="19">
      <t>ヒ</t>
    </rPh>
    <phoneticPr fontId="4"/>
  </si>
  <si>
    <t>（l）</t>
    <phoneticPr fontId="4"/>
  </si>
  <si>
    <t>車両キロの算定根拠を記載のこと。（令和元年度同時期の輸送力の算定根拠と整合していること）</t>
    <rPh sb="0" eb="2">
      <t>シャリョウ</t>
    </rPh>
    <rPh sb="5" eb="7">
      <t>サンテイ</t>
    </rPh>
    <rPh sb="7" eb="9">
      <t>コンキョ</t>
    </rPh>
    <rPh sb="10" eb="12">
      <t>キサイ</t>
    </rPh>
    <rPh sb="17" eb="19">
      <t>レイワ</t>
    </rPh>
    <rPh sb="19" eb="21">
      <t>ガンネン</t>
    </rPh>
    <rPh sb="21" eb="22">
      <t>ド</t>
    </rPh>
    <rPh sb="22" eb="25">
      <t>ドウジキ</t>
    </rPh>
    <rPh sb="26" eb="29">
      <t>ユソウリョク</t>
    </rPh>
    <rPh sb="30" eb="32">
      <t>サンテイ</t>
    </rPh>
    <rPh sb="32" eb="34">
      <t>コンキョ</t>
    </rPh>
    <rPh sb="35" eb="37">
      <t>セイゴウ</t>
    </rPh>
    <phoneticPr fontId="4"/>
  </si>
  <si>
    <t>１．２－２）令和元年度同時期の輸送力の実績（車両キロ）</t>
    <rPh sb="6" eb="8">
      <t>レイワ</t>
    </rPh>
    <rPh sb="8" eb="10">
      <t>ガンネン</t>
    </rPh>
    <rPh sb="10" eb="11">
      <t>ド</t>
    </rPh>
    <rPh sb="11" eb="14">
      <t>ドウジキ</t>
    </rPh>
    <rPh sb="15" eb="17">
      <t>ユソウ</t>
    </rPh>
    <rPh sb="17" eb="18">
      <t>リョク</t>
    </rPh>
    <rPh sb="19" eb="21">
      <t>ジッセキ</t>
    </rPh>
    <rPh sb="22" eb="24">
      <t>シャリョウ</t>
    </rPh>
    <phoneticPr fontId="4"/>
  </si>
  <si>
    <t>輸送人員の算定根拠を記載のこと。（令和元年度同時期の輸送人員の算定根拠と整合していること）</t>
    <rPh sb="0" eb="2">
      <t>ユソウ</t>
    </rPh>
    <rPh sb="2" eb="4">
      <t>ジンイン</t>
    </rPh>
    <rPh sb="5" eb="7">
      <t>サンテイ</t>
    </rPh>
    <rPh sb="7" eb="9">
      <t>コンキョ</t>
    </rPh>
    <rPh sb="10" eb="12">
      <t>キサイ</t>
    </rPh>
    <rPh sb="17" eb="19">
      <t>レイワ</t>
    </rPh>
    <rPh sb="19" eb="21">
      <t>ガンネン</t>
    </rPh>
    <rPh sb="21" eb="22">
      <t>ド</t>
    </rPh>
    <rPh sb="22" eb="25">
      <t>ドウジキ</t>
    </rPh>
    <rPh sb="26" eb="28">
      <t>ユソウ</t>
    </rPh>
    <rPh sb="28" eb="30">
      <t>ジンイン</t>
    </rPh>
    <rPh sb="31" eb="33">
      <t>サンテイ</t>
    </rPh>
    <rPh sb="33" eb="35">
      <t>コンキョ</t>
    </rPh>
    <rPh sb="36" eb="38">
      <t>セイゴウ</t>
    </rPh>
    <phoneticPr fontId="4"/>
  </si>
  <si>
    <t>１．３－２）令和元年度同時期の輸送人員の実績（人）</t>
    <rPh sb="23" eb="24">
      <t>ニン</t>
    </rPh>
    <phoneticPr fontId="4"/>
  </si>
  <si>
    <t>b＝98千円×稼働車両台数</t>
    <rPh sb="4" eb="6">
      <t>センエン</t>
    </rPh>
    <rPh sb="7" eb="9">
      <t>カドウ</t>
    </rPh>
    <rPh sb="9" eb="11">
      <t>シャリョウ</t>
    </rPh>
    <rPh sb="11" eb="13">
      <t>ダイスウ</t>
    </rPh>
    <phoneticPr fontId="4"/>
  </si>
  <si>
    <t>３－２）令和元年度同時期の輸送力の実績（車両キロ）</t>
    <rPh sb="4" eb="6">
      <t>レイワ</t>
    </rPh>
    <rPh sb="6" eb="8">
      <t>ガンネン</t>
    </rPh>
    <rPh sb="8" eb="9">
      <t>ド</t>
    </rPh>
    <rPh sb="9" eb="12">
      <t>ドウジキ</t>
    </rPh>
    <rPh sb="13" eb="15">
      <t>ユソウ</t>
    </rPh>
    <rPh sb="15" eb="16">
      <t>リョク</t>
    </rPh>
    <rPh sb="17" eb="19">
      <t>ジッセキ</t>
    </rPh>
    <rPh sb="20" eb="22">
      <t>シャリョウ</t>
    </rPh>
    <phoneticPr fontId="4"/>
  </si>
  <si>
    <t>４－２）令和元年度同時期の輸送人員の実績（人）</t>
    <rPh sb="21" eb="22">
      <t>ニン</t>
    </rPh>
    <phoneticPr fontId="4"/>
  </si>
  <si>
    <t>４－３）輸送人員割合（対令和元年度比）</t>
    <rPh sb="4" eb="6">
      <t>ユソウ</t>
    </rPh>
    <rPh sb="6" eb="8">
      <t>ジンイン</t>
    </rPh>
    <rPh sb="8" eb="10">
      <t>ワリアイ</t>
    </rPh>
    <rPh sb="11" eb="12">
      <t>タイ</t>
    </rPh>
    <rPh sb="12" eb="14">
      <t>レイワ</t>
    </rPh>
    <rPh sb="14" eb="16">
      <t>ガンネン</t>
    </rPh>
    <rPh sb="16" eb="17">
      <t>ド</t>
    </rPh>
    <rPh sb="17" eb="18">
      <t>ヒ</t>
    </rPh>
    <phoneticPr fontId="4"/>
  </si>
  <si>
    <t>(円）</t>
    <rPh sb="1" eb="2">
      <t>エン</t>
    </rPh>
    <phoneticPr fontId="4"/>
  </si>
  <si>
    <t>３．宮津線の路線割合</t>
    <rPh sb="2" eb="4">
      <t>ミヤヅ</t>
    </rPh>
    <rPh sb="4" eb="5">
      <t>セン</t>
    </rPh>
    <rPh sb="6" eb="8">
      <t>ロセン</t>
    </rPh>
    <rPh sb="8" eb="10">
      <t>ワリアイ</t>
    </rPh>
    <phoneticPr fontId="4"/>
  </si>
  <si>
    <t>8/11</t>
    <phoneticPr fontId="4"/>
  </si>
  <si>
    <t>４．兵庫県の出資比率</t>
    <rPh sb="2" eb="5">
      <t>ヒョウゴケン</t>
    </rPh>
    <rPh sb="6" eb="8">
      <t>シュッシ</t>
    </rPh>
    <rPh sb="8" eb="10">
      <t>ヒリツ</t>
    </rPh>
    <phoneticPr fontId="4"/>
  </si>
  <si>
    <t>５．運行に係る補助対象経費</t>
    <phoneticPr fontId="4"/>
  </si>
  <si>
    <t>（m）</t>
    <phoneticPr fontId="4"/>
  </si>
  <si>
    <t>m＝｛c×（f－i）-ｊ｝×k×l</t>
    <phoneticPr fontId="4"/>
  </si>
  <si>
    <t>６．補助金額</t>
    <rPh sb="2" eb="5">
      <t>ホジョキン</t>
    </rPh>
    <rPh sb="5" eb="6">
      <t>ガク</t>
    </rPh>
    <phoneticPr fontId="4"/>
  </si>
  <si>
    <t>（m×1/4以内）</t>
    <rPh sb="6" eb="8">
      <t>イナイ</t>
    </rPh>
    <phoneticPr fontId="4"/>
  </si>
  <si>
    <t>様式15号②【第11条関係】（WILLER TRAINS）</t>
    <rPh sb="0" eb="2">
      <t>ヨウシキ</t>
    </rPh>
    <rPh sb="4" eb="5">
      <t>ゴウ</t>
    </rPh>
    <rPh sb="7" eb="8">
      <t>ダイ</t>
    </rPh>
    <rPh sb="10" eb="11">
      <t>ジョウ</t>
    </rPh>
    <rPh sb="11" eb="13">
      <t>カンケイ</t>
    </rPh>
    <phoneticPr fontId="4"/>
  </si>
  <si>
    <t>地域公共交通運行支援</t>
    <rPh sb="0" eb="2">
      <t>チイキ</t>
    </rPh>
    <rPh sb="2" eb="4">
      <t>コウキョウ</t>
    </rPh>
    <rPh sb="4" eb="6">
      <t>コウツウ</t>
    </rPh>
    <rPh sb="6" eb="8">
      <t>ウンコウ</t>
    </rPh>
    <rPh sb="8" eb="10">
      <t>シエン</t>
    </rPh>
    <phoneticPr fontId="7"/>
  </si>
  <si>
    <t>地域公共交通運行支援事業費補助</t>
    <rPh sb="0" eb="6">
      <t>チイキコウキョウコウツウ</t>
    </rPh>
    <rPh sb="6" eb="8">
      <t>ウンコウ</t>
    </rPh>
    <rPh sb="8" eb="10">
      <t>シエン</t>
    </rPh>
    <rPh sb="10" eb="12">
      <t>ジギョウ</t>
    </rPh>
    <rPh sb="12" eb="13">
      <t>ヒ</t>
    </rPh>
    <rPh sb="13" eb="15">
      <t>ホジョ</t>
    </rPh>
    <phoneticPr fontId="4"/>
  </si>
  <si>
    <t>地域公共交通運行支援事業費補助</t>
    <rPh sb="0" eb="2">
      <t>チイキ</t>
    </rPh>
    <rPh sb="2" eb="4">
      <t>コウキョウ</t>
    </rPh>
    <rPh sb="4" eb="6">
      <t>コウツウ</t>
    </rPh>
    <rPh sb="6" eb="8">
      <t>ウンコウ</t>
    </rPh>
    <rPh sb="8" eb="10">
      <t>シエン</t>
    </rPh>
    <rPh sb="10" eb="13">
      <t>ジギョウヒ</t>
    </rPh>
    <rPh sb="13" eb="15">
      <t>ホジョ</t>
    </rPh>
    <phoneticPr fontId="4"/>
  </si>
  <si>
    <t>　：令和５年度</t>
    <rPh sb="2" eb="4">
      <t>レイワ</t>
    </rPh>
    <rPh sb="5" eb="7">
      <t>ネンド</t>
    </rPh>
    <phoneticPr fontId="4"/>
  </si>
  <si>
    <t>様式15号（実証運行③）【第11条関係】（WILLER TRAINS）</t>
    <rPh sb="0" eb="2">
      <t>ヨウシキ</t>
    </rPh>
    <rPh sb="4" eb="5">
      <t>ゴウ</t>
    </rPh>
    <rPh sb="6" eb="8">
      <t>ジッショウ</t>
    </rPh>
    <rPh sb="8" eb="10">
      <t>ウンコウ</t>
    </rPh>
    <rPh sb="13" eb="14">
      <t>ダイ</t>
    </rPh>
    <rPh sb="16" eb="17">
      <t>ジョウ</t>
    </rPh>
    <rPh sb="17" eb="19">
      <t>カンケイ</t>
    </rPh>
    <phoneticPr fontId="4"/>
  </si>
  <si>
    <t>様式15号④【第11条関係】（WILLER TRAINS）</t>
    <rPh sb="0" eb="2">
      <t>ヨウシキ</t>
    </rPh>
    <rPh sb="4" eb="5">
      <t>ゴウ</t>
    </rPh>
    <rPh sb="7" eb="8">
      <t>ダイ</t>
    </rPh>
    <rPh sb="10" eb="11">
      <t>ジョウ</t>
    </rPh>
    <rPh sb="11" eb="13">
      <t>カンケイ</t>
    </rPh>
    <phoneticPr fontId="4"/>
  </si>
  <si>
    <t>充当額（円）</t>
    <rPh sb="0" eb="2">
      <t>ジュウトウ</t>
    </rPh>
    <rPh sb="2" eb="3">
      <t>ガク</t>
    </rPh>
    <phoneticPr fontId="4"/>
  </si>
  <si>
    <t>※「内容及び額を証する書類」並びに「運航経費に充当される額の算定根拠を示した資料」を添付すること</t>
    <rPh sb="2" eb="4">
      <t>ナイヨウ</t>
    </rPh>
    <rPh sb="4" eb="5">
      <t>オヨ</t>
    </rPh>
    <rPh sb="6" eb="7">
      <t>ガク</t>
    </rPh>
    <rPh sb="8" eb="9">
      <t>ショウ</t>
    </rPh>
    <rPh sb="11" eb="13">
      <t>ショルイ</t>
    </rPh>
    <rPh sb="14" eb="15">
      <t>ナラ</t>
    </rPh>
    <rPh sb="18" eb="20">
      <t>ウンコウ</t>
    </rPh>
    <rPh sb="20" eb="22">
      <t>ケイヒ</t>
    </rPh>
    <rPh sb="23" eb="25">
      <t>ジュウトウ</t>
    </rPh>
    <rPh sb="28" eb="29">
      <t>ガク</t>
    </rPh>
    <rPh sb="30" eb="32">
      <t>サンテイ</t>
    </rPh>
    <rPh sb="32" eb="34">
      <t>コンキョ</t>
    </rPh>
    <rPh sb="35" eb="36">
      <t>シメ</t>
    </rPh>
    <rPh sb="38" eb="40">
      <t>シリョウ</t>
    </rPh>
    <rPh sb="42" eb="44">
      <t>テンプ</t>
    </rPh>
    <phoneticPr fontId="4"/>
  </si>
  <si>
    <t>様式15号①【第11条関係】（WILLER TRAINS）</t>
    <rPh sb="0" eb="2">
      <t>ヨウシキ</t>
    </rPh>
    <rPh sb="4" eb="5">
      <t>ゴウ</t>
    </rPh>
    <rPh sb="7" eb="8">
      <t>ダイ</t>
    </rPh>
    <rPh sb="10" eb="11">
      <t>ジョウ</t>
    </rPh>
    <rPh sb="11" eb="13">
      <t>カンケイ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</si>
</sst>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0%"/>
    <numFmt numFmtId="178" formatCode="#,##0_);[Red]\(#,##0\)"/>
    <numFmt numFmtId="179" formatCode="#,##0.000;[Red]\-#,##0.000"/>
  </numFmts>
  <fonts count="26"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11"/>
      <name val="ＭＳ Ｐゴシック"/>
      <family val="3"/>
    </font>
    <font>
      <sz val="6"/>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3"/>
      <charset val="128"/>
    </font>
    <font>
      <sz val="8"/>
      <color theme="1"/>
      <name val="ＭＳ Ｐゴシック"/>
      <family val="3"/>
      <charset val="128"/>
    </font>
    <font>
      <sz val="10"/>
      <color theme="1"/>
      <name val="ＭＳ Ｐゴシック"/>
      <family val="3"/>
      <charset val="128"/>
    </font>
    <font>
      <sz val="20"/>
      <color theme="1"/>
      <name val="ＭＳ Ｐゴシック"/>
      <family val="3"/>
    </font>
    <font>
      <sz val="9"/>
      <color theme="1"/>
      <name val="ＭＳ Ｐ明朝"/>
      <family val="1"/>
      <charset val="128"/>
    </font>
    <font>
      <b/>
      <sz val="14"/>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font>
    <font>
      <sz val="9"/>
      <color theme="1"/>
      <name val="ＭＳ Ｐゴシック"/>
      <family val="3"/>
      <charset val="128"/>
    </font>
    <font>
      <sz val="12"/>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
      <patternFill patternType="solid">
        <fgColor theme="0"/>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bottom style="thick">
        <color indexed="64"/>
      </bottom>
      <diagonal/>
    </border>
    <border>
      <left/>
      <right/>
      <top style="thick">
        <color indexed="64"/>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medium">
        <color theme="1"/>
      </bottom>
      <diagonal/>
    </border>
    <border>
      <left/>
      <right/>
      <top style="thin">
        <color auto="1"/>
      </top>
      <bottom style="medium">
        <color indexed="64"/>
      </bottom>
      <diagonal/>
    </border>
  </borders>
  <cellStyleXfs count="7">
    <xf numFmtId="0" fontId="0" fillId="0" borderId="0">
      <alignment vertical="center"/>
    </xf>
    <xf numFmtId="38" fontId="5" fillId="0" borderId="0" applyFont="0" applyFill="0" applyBorder="0" applyAlignment="0" applyProtection="0">
      <alignment vertical="center"/>
    </xf>
    <xf numFmtId="38" fontId="6" fillId="0" borderId="0" applyFont="0" applyFill="0" applyBorder="0" applyAlignment="0" applyProtection="0">
      <alignment vertical="center"/>
    </xf>
    <xf numFmtId="0" fontId="3" fillId="0" borderId="0">
      <alignment vertical="center"/>
    </xf>
    <xf numFmtId="0" fontId="5" fillId="0" borderId="0">
      <alignment vertical="center"/>
    </xf>
    <xf numFmtId="0" fontId="1" fillId="0" borderId="0">
      <alignment vertical="center"/>
    </xf>
    <xf numFmtId="9" fontId="5" fillId="0" borderId="0" applyFont="0" applyFill="0" applyBorder="0" applyAlignment="0" applyProtection="0">
      <alignment vertical="center"/>
    </xf>
  </cellStyleXfs>
  <cellXfs count="184">
    <xf numFmtId="0" fontId="0" fillId="0" borderId="0" xfId="0">
      <alignment vertical="center"/>
    </xf>
    <xf numFmtId="0" fontId="3" fillId="0" borderId="0" xfId="3">
      <alignment vertical="center"/>
    </xf>
    <xf numFmtId="0" fontId="3" fillId="0" borderId="0" xfId="3" applyAlignment="1">
      <alignment vertical="center"/>
    </xf>
    <xf numFmtId="0" fontId="9" fillId="0" borderId="0" xfId="3" applyFont="1" applyAlignment="1">
      <alignment horizontal="center" vertical="center"/>
    </xf>
    <xf numFmtId="0" fontId="10" fillId="0" borderId="0" xfId="3" applyFont="1" applyAlignment="1">
      <alignment horizontal="center" vertical="center"/>
    </xf>
    <xf numFmtId="0" fontId="8" fillId="0" borderId="0" xfId="3" applyFont="1" applyAlignment="1">
      <alignment horizontal="left" vertical="center" indent="1"/>
    </xf>
    <xf numFmtId="0" fontId="10" fillId="0" borderId="0" xfId="3" applyFont="1" applyAlignment="1">
      <alignment vertical="center"/>
    </xf>
    <xf numFmtId="0" fontId="3" fillId="0" borderId="0" xfId="3" applyFill="1" applyBorder="1" applyAlignment="1">
      <alignment horizontal="center" vertical="center" shrinkToFit="1"/>
    </xf>
    <xf numFmtId="0" fontId="3" fillId="0" borderId="0" xfId="3" applyFill="1" applyBorder="1">
      <alignment vertical="center"/>
    </xf>
    <xf numFmtId="0" fontId="2" fillId="0" borderId="0" xfId="3" applyFont="1">
      <alignment vertical="center"/>
    </xf>
    <xf numFmtId="0" fontId="11" fillId="0" borderId="0" xfId="3" applyFont="1">
      <alignment vertical="center"/>
    </xf>
    <xf numFmtId="0" fontId="13" fillId="0" borderId="1" xfId="3" applyFont="1" applyBorder="1" applyAlignment="1">
      <alignment horizontal="center" vertical="center"/>
    </xf>
    <xf numFmtId="0" fontId="12" fillId="0" borderId="0" xfId="3" applyFont="1" applyFill="1" applyBorder="1">
      <alignment vertical="center"/>
    </xf>
    <xf numFmtId="0" fontId="3" fillId="3" borderId="11" xfId="3" applyFill="1" applyBorder="1">
      <alignment vertical="center"/>
    </xf>
    <xf numFmtId="0" fontId="3" fillId="3" borderId="10" xfId="3" applyFill="1" applyBorder="1">
      <alignment vertical="center"/>
    </xf>
    <xf numFmtId="0" fontId="14" fillId="0" borderId="0" xfId="3" applyFont="1" applyAlignment="1">
      <alignment horizontal="center" vertical="center"/>
    </xf>
    <xf numFmtId="0" fontId="13" fillId="0" borderId="0" xfId="3" applyFont="1" applyBorder="1" applyAlignment="1">
      <alignment horizontal="center" vertical="center"/>
    </xf>
    <xf numFmtId="0" fontId="13" fillId="0" borderId="0" xfId="3" applyFont="1" applyBorder="1" applyAlignment="1">
      <alignment horizontal="left" vertical="center" wrapText="1"/>
    </xf>
    <xf numFmtId="0" fontId="13" fillId="0" borderId="15" xfId="3" applyFont="1" applyFill="1" applyBorder="1" applyAlignment="1">
      <alignment horizontal="center" vertical="center"/>
    </xf>
    <xf numFmtId="0" fontId="13" fillId="0" borderId="0" xfId="3" applyFont="1" applyFill="1" applyBorder="1" applyAlignment="1">
      <alignment horizontal="center" vertical="center"/>
    </xf>
    <xf numFmtId="0" fontId="3" fillId="0" borderId="15" xfId="3" applyFill="1" applyBorder="1">
      <alignment vertical="center"/>
    </xf>
    <xf numFmtId="0" fontId="5" fillId="0" borderId="0" xfId="4" applyFont="1" applyAlignment="1">
      <alignment horizontal="right" vertical="center"/>
    </xf>
    <xf numFmtId="0" fontId="15" fillId="0" borderId="0" xfId="4" applyFont="1">
      <alignment vertical="center"/>
    </xf>
    <xf numFmtId="0" fontId="15" fillId="0" borderId="0" xfId="4" applyFont="1" applyAlignment="1">
      <alignment horizontal="center" vertical="center"/>
    </xf>
    <xf numFmtId="0" fontId="5" fillId="0" borderId="0" xfId="4" applyFont="1" applyAlignment="1">
      <alignment vertical="center"/>
    </xf>
    <xf numFmtId="0" fontId="5" fillId="0" borderId="0" xfId="4" applyFont="1" applyAlignment="1">
      <alignment horizontal="left"/>
    </xf>
    <xf numFmtId="0" fontId="15" fillId="0" borderId="0" xfId="4" applyFont="1" applyAlignment="1">
      <alignment vertical="center"/>
    </xf>
    <xf numFmtId="0" fontId="15" fillId="0" borderId="0" xfId="4" applyFont="1" applyBorder="1" applyAlignment="1">
      <alignment horizontal="right" vertical="center"/>
    </xf>
    <xf numFmtId="0" fontId="15" fillId="2" borderId="6" xfId="4" applyNumberFormat="1" applyFont="1" applyFill="1" applyBorder="1" applyAlignment="1">
      <alignment horizontal="center" vertical="center" shrinkToFit="1"/>
    </xf>
    <xf numFmtId="0" fontId="15" fillId="0" borderId="0" xfId="4" applyFont="1" applyFill="1" applyBorder="1" applyAlignment="1">
      <alignment vertical="center" shrinkToFit="1"/>
    </xf>
    <xf numFmtId="0" fontId="15" fillId="0" borderId="0" xfId="4" applyFont="1" applyFill="1">
      <alignment vertical="center"/>
    </xf>
    <xf numFmtId="0" fontId="15" fillId="0" borderId="0" xfId="4" applyNumberFormat="1" applyFont="1" applyFill="1" applyBorder="1" applyAlignment="1">
      <alignment horizontal="center" vertical="center" shrinkToFit="1"/>
    </xf>
    <xf numFmtId="0" fontId="15" fillId="0" borderId="0" xfId="4" applyFont="1" applyAlignment="1">
      <alignment horizontal="left" vertical="center"/>
    </xf>
    <xf numFmtId="0" fontId="15" fillId="0" borderId="0" xfId="4" applyFont="1" applyAlignment="1">
      <alignment horizontal="right" vertical="center"/>
    </xf>
    <xf numFmtId="0" fontId="15" fillId="0" borderId="1" xfId="4" applyFont="1" applyBorder="1" applyAlignment="1">
      <alignment horizontal="center" vertical="center"/>
    </xf>
    <xf numFmtId="0" fontId="15" fillId="4" borderId="1" xfId="4" applyFont="1" applyFill="1" applyBorder="1" applyAlignment="1">
      <alignment vertical="center"/>
    </xf>
    <xf numFmtId="0" fontId="15" fillId="2" borderId="1" xfId="4" applyFont="1" applyFill="1" applyBorder="1" applyAlignment="1">
      <alignment vertical="center"/>
    </xf>
    <xf numFmtId="38" fontId="15" fillId="0" borderId="1" xfId="1" applyFont="1" applyBorder="1" applyAlignment="1">
      <alignment horizontal="right" vertical="center"/>
    </xf>
    <xf numFmtId="0" fontId="16" fillId="0" borderId="1" xfId="4" applyFont="1" applyBorder="1" applyAlignment="1">
      <alignment vertical="top" wrapText="1"/>
    </xf>
    <xf numFmtId="38" fontId="15" fillId="0" borderId="17" xfId="1" applyFont="1" applyFill="1" applyBorder="1" applyAlignment="1">
      <alignment vertical="center" wrapText="1"/>
    </xf>
    <xf numFmtId="38" fontId="15" fillId="0" borderId="20" xfId="1" applyFont="1" applyFill="1" applyBorder="1">
      <alignment vertical="center"/>
    </xf>
    <xf numFmtId="0" fontId="15" fillId="0" borderId="17" xfId="4" applyFont="1" applyBorder="1" applyAlignment="1">
      <alignment vertical="center" wrapText="1"/>
    </xf>
    <xf numFmtId="0" fontId="15" fillId="0" borderId="1" xfId="0" applyFont="1" applyBorder="1" applyAlignment="1">
      <alignment horizontal="center" vertical="center" shrinkToFit="1"/>
    </xf>
    <xf numFmtId="0" fontId="15" fillId="0" borderId="0" xfId="4" applyFont="1" applyBorder="1">
      <alignment vertical="center"/>
    </xf>
    <xf numFmtId="0" fontId="5" fillId="0" borderId="0" xfId="0" applyFont="1" applyAlignment="1">
      <alignment horizontal="right" vertical="center"/>
    </xf>
    <xf numFmtId="0" fontId="15" fillId="0" borderId="0" xfId="0" applyFont="1">
      <alignment vertical="center"/>
    </xf>
    <xf numFmtId="0" fontId="1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xf>
    <xf numFmtId="0" fontId="15" fillId="0" borderId="0" xfId="0" applyFont="1" applyAlignment="1">
      <alignment vertical="center"/>
    </xf>
    <xf numFmtId="0" fontId="15" fillId="0" borderId="0" xfId="0" applyFont="1" applyBorder="1" applyAlignment="1">
      <alignment horizontal="right" vertical="center"/>
    </xf>
    <xf numFmtId="0" fontId="15" fillId="0" borderId="0" xfId="0" applyNumberFormat="1" applyFont="1" applyFill="1" applyBorder="1" applyAlignment="1">
      <alignment horizontal="center" vertical="center" shrinkToFit="1"/>
    </xf>
    <xf numFmtId="0" fontId="15" fillId="0" borderId="0" xfId="0" applyFont="1" applyFill="1" applyBorder="1" applyAlignment="1">
      <alignment vertical="center" shrinkToFit="1"/>
    </xf>
    <xf numFmtId="0" fontId="15" fillId="0" borderId="0" xfId="0" applyFont="1" applyFill="1">
      <alignment vertical="center"/>
    </xf>
    <xf numFmtId="0" fontId="15" fillId="0" borderId="0" xfId="0" applyFont="1" applyFill="1" applyBorder="1" applyAlignment="1">
      <alignment horizontal="right" vertical="center"/>
    </xf>
    <xf numFmtId="0" fontId="5" fillId="0" borderId="0" xfId="0" applyFont="1">
      <alignment vertical="center"/>
    </xf>
    <xf numFmtId="0" fontId="15" fillId="0" borderId="0" xfId="0" applyFont="1" applyBorder="1" applyAlignment="1">
      <alignment horizontal="left" vertical="center" shrinkToFit="1"/>
    </xf>
    <xf numFmtId="0" fontId="15" fillId="0" borderId="1" xfId="0" applyFont="1" applyBorder="1" applyAlignment="1">
      <alignment horizontal="center" vertical="center" wrapText="1" shrinkToFit="1"/>
    </xf>
    <xf numFmtId="0" fontId="15" fillId="3" borderId="1" xfId="0" applyFont="1" applyFill="1" applyBorder="1" applyAlignment="1">
      <alignment horizontal="left" vertical="center" shrinkToFit="1"/>
    </xf>
    <xf numFmtId="38" fontId="15" fillId="0" borderId="1" xfId="1" applyFont="1" applyBorder="1" applyAlignment="1">
      <alignment horizontal="right" vertical="center" shrinkToFit="1"/>
    </xf>
    <xf numFmtId="38" fontId="15" fillId="0" borderId="1" xfId="1" applyFont="1" applyBorder="1" applyAlignment="1">
      <alignment horizontal="left" vertical="center" shrinkToFit="1"/>
    </xf>
    <xf numFmtId="0" fontId="15" fillId="0" borderId="0" xfId="0" applyFont="1" applyBorder="1" applyAlignment="1">
      <alignment horizontal="right" vertical="center" shrinkToFit="1"/>
    </xf>
    <xf numFmtId="38" fontId="15" fillId="0" borderId="6" xfId="0" applyNumberFormat="1" applyFont="1" applyBorder="1" applyAlignment="1">
      <alignment horizontal="right" vertical="center" shrinkToFit="1"/>
    </xf>
    <xf numFmtId="0" fontId="17" fillId="0" borderId="0" xfId="0" applyFont="1" applyFill="1" applyBorder="1">
      <alignment vertical="center"/>
    </xf>
    <xf numFmtId="38" fontId="18" fillId="0" borderId="0" xfId="2" applyFont="1" applyFill="1" applyBorder="1" applyAlignment="1">
      <alignment horizontal="right" vertical="center"/>
    </xf>
    <xf numFmtId="0" fontId="15" fillId="0" borderId="0" xfId="0" applyFont="1" applyFill="1" applyBorder="1">
      <alignment vertical="center"/>
    </xf>
    <xf numFmtId="0" fontId="5" fillId="0" borderId="0" xfId="0" applyFont="1" applyBorder="1">
      <alignment vertical="center"/>
    </xf>
    <xf numFmtId="0" fontId="15" fillId="0" borderId="1" xfId="0" applyFont="1" applyBorder="1" applyAlignment="1">
      <alignment horizontal="left" vertical="center" shrinkToFit="1"/>
    </xf>
    <xf numFmtId="0" fontId="15" fillId="0" borderId="0" xfId="0" applyFont="1" applyFill="1" applyBorder="1" applyAlignment="1">
      <alignment horizontal="left" vertical="center" shrinkToFit="1"/>
    </xf>
    <xf numFmtId="0" fontId="15" fillId="0" borderId="0" xfId="0" applyFont="1" applyFill="1" applyBorder="1" applyAlignment="1">
      <alignment horizontal="center" vertical="center" shrinkToFit="1"/>
    </xf>
    <xf numFmtId="0" fontId="15" fillId="0" borderId="0" xfId="0" applyFont="1" applyFill="1" applyBorder="1" applyAlignment="1">
      <alignment horizontal="center" vertical="top" wrapText="1"/>
    </xf>
    <xf numFmtId="178" fontId="15" fillId="0" borderId="0" xfId="0" applyNumberFormat="1" applyFont="1" applyFill="1" applyBorder="1" applyAlignment="1">
      <alignment horizontal="center" vertical="top" wrapText="1"/>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38" fontId="15" fillId="0" borderId="0" xfId="1" applyFont="1" applyFill="1" applyBorder="1" applyAlignment="1">
      <alignment horizontal="right" vertical="center"/>
    </xf>
    <xf numFmtId="0" fontId="17" fillId="0" borderId="0" xfId="0" applyFont="1" applyFill="1" applyBorder="1" applyAlignment="1">
      <alignment vertical="center" wrapText="1"/>
    </xf>
    <xf numFmtId="0" fontId="19" fillId="0" borderId="0" xfId="0" applyFont="1" applyFill="1" applyBorder="1" applyAlignment="1">
      <alignment vertical="top" wrapText="1"/>
    </xf>
    <xf numFmtId="0" fontId="5" fillId="0" borderId="0" xfId="4" applyFont="1" applyAlignment="1">
      <alignment horizontal="left" vertical="center"/>
    </xf>
    <xf numFmtId="0" fontId="8" fillId="0" borderId="0" xfId="5" applyFont="1" applyAlignment="1">
      <alignment horizontal="left" vertical="center" indent="1"/>
    </xf>
    <xf numFmtId="0" fontId="21" fillId="0" borderId="0" xfId="5" applyFont="1">
      <alignment vertical="center"/>
    </xf>
    <xf numFmtId="0" fontId="22" fillId="0" borderId="0" xfId="4" applyFont="1" applyAlignment="1">
      <alignment horizontal="center" vertical="center" wrapText="1"/>
    </xf>
    <xf numFmtId="0" fontId="22" fillId="0" borderId="0" xfId="4" applyFont="1" applyAlignment="1">
      <alignment horizontal="center" vertical="center"/>
    </xf>
    <xf numFmtId="0" fontId="15" fillId="0" borderId="0" xfId="4" applyFont="1" applyBorder="1" applyAlignment="1">
      <alignment horizontal="center" vertical="center"/>
    </xf>
    <xf numFmtId="0" fontId="15" fillId="0" borderId="0" xfId="4" applyFont="1" applyFill="1" applyBorder="1" applyAlignment="1">
      <alignment horizontal="center" vertical="center"/>
    </xf>
    <xf numFmtId="176" fontId="15" fillId="0" borderId="0" xfId="4" applyNumberFormat="1" applyFont="1" applyBorder="1" applyAlignment="1">
      <alignment horizontal="center" vertical="center"/>
    </xf>
    <xf numFmtId="176" fontId="15" fillId="0" borderId="0" xfId="4" applyNumberFormat="1" applyFont="1" applyFill="1" applyBorder="1" applyAlignment="1">
      <alignment horizontal="left" vertical="center" indent="2"/>
    </xf>
    <xf numFmtId="176" fontId="15" fillId="4" borderId="0" xfId="4" applyNumberFormat="1" applyFont="1" applyFill="1" applyBorder="1" applyAlignment="1">
      <alignment horizontal="center" vertical="center"/>
    </xf>
    <xf numFmtId="0" fontId="23" fillId="0" borderId="0" xfId="4" applyFont="1" applyBorder="1" applyAlignment="1">
      <alignment horizontal="distributed" vertical="center" indent="2"/>
    </xf>
    <xf numFmtId="0" fontId="15" fillId="0" borderId="0" xfId="4" applyFont="1" applyFill="1" applyAlignment="1">
      <alignment horizontal="left" vertical="center"/>
    </xf>
    <xf numFmtId="0" fontId="5" fillId="0" borderId="0" xfId="4" applyFont="1" applyAlignment="1"/>
    <xf numFmtId="0" fontId="15" fillId="0" borderId="0" xfId="4" applyFont="1" applyAlignment="1"/>
    <xf numFmtId="0" fontId="15" fillId="0" borderId="0" xfId="4" applyFont="1" applyAlignment="1">
      <alignment horizontal="right" indent="1"/>
    </xf>
    <xf numFmtId="0" fontId="15" fillId="0" borderId="0" xfId="4" applyFont="1" applyAlignment="1">
      <alignment horizontal="left"/>
    </xf>
    <xf numFmtId="49" fontId="5" fillId="0" borderId="7" xfId="1" applyNumberFormat="1" applyFont="1" applyFill="1" applyBorder="1" applyAlignment="1">
      <alignment horizontal="left" vertical="top"/>
    </xf>
    <xf numFmtId="49" fontId="17" fillId="0" borderId="7" xfId="1" applyNumberFormat="1" applyFont="1" applyFill="1" applyBorder="1" applyAlignment="1">
      <alignment horizontal="left" vertical="center"/>
    </xf>
    <xf numFmtId="0" fontId="5" fillId="0" borderId="0" xfId="4" applyFont="1" applyAlignment="1">
      <alignment vertical="top"/>
    </xf>
    <xf numFmtId="49" fontId="5" fillId="0" borderId="6" xfId="1" applyNumberFormat="1" applyFont="1" applyFill="1" applyBorder="1" applyAlignment="1">
      <alignment horizontal="left" vertical="top"/>
    </xf>
    <xf numFmtId="49" fontId="17" fillId="0" borderId="6" xfId="1" applyNumberFormat="1" applyFont="1" applyFill="1" applyBorder="1" applyAlignment="1">
      <alignment horizontal="left" vertical="center"/>
    </xf>
    <xf numFmtId="0" fontId="15" fillId="0" borderId="0" xfId="4" applyFont="1" applyAlignment="1">
      <alignment horizontal="left" vertical="center" indent="2"/>
    </xf>
    <xf numFmtId="0" fontId="17" fillId="0" borderId="0" xfId="4" applyFont="1">
      <alignment vertical="center"/>
    </xf>
    <xf numFmtId="0" fontId="17" fillId="0" borderId="0" xfId="4" applyFont="1" applyBorder="1" applyAlignment="1">
      <alignment vertical="center"/>
    </xf>
    <xf numFmtId="38" fontId="15" fillId="0" borderId="0" xfId="1" applyFont="1" applyAlignment="1">
      <alignment horizontal="right" vertical="center"/>
    </xf>
    <xf numFmtId="0" fontId="15" fillId="0" borderId="0" xfId="4" applyFont="1" applyAlignment="1">
      <alignment horizontal="left" vertical="center" indent="1"/>
    </xf>
    <xf numFmtId="0" fontId="5" fillId="0" borderId="0" xfId="4" applyFont="1">
      <alignment vertical="center"/>
    </xf>
    <xf numFmtId="49" fontId="15" fillId="0" borderId="0" xfId="4" applyNumberFormat="1" applyFont="1" applyAlignment="1">
      <alignment horizontal="left" vertical="center"/>
    </xf>
    <xf numFmtId="38" fontId="5" fillId="0" borderId="6" xfId="1" applyFont="1" applyBorder="1" applyAlignment="1">
      <alignment horizontal="left" vertical="top"/>
    </xf>
    <xf numFmtId="0" fontId="15" fillId="0" borderId="0" xfId="4" applyFont="1" applyBorder="1" applyAlignment="1">
      <alignment horizontal="left" vertical="center" indent="2"/>
    </xf>
    <xf numFmtId="0" fontId="15" fillId="0" borderId="0" xfId="4" quotePrefix="1" applyFont="1" applyAlignment="1">
      <alignment vertical="center"/>
    </xf>
    <xf numFmtId="0" fontId="16" fillId="0" borderId="0" xfId="4" applyFont="1" applyBorder="1" applyAlignment="1">
      <alignment vertical="top"/>
    </xf>
    <xf numFmtId="38" fontId="15" fillId="0" borderId="0" xfId="1" applyFont="1" applyBorder="1" applyAlignment="1">
      <alignment horizontal="right" vertical="center"/>
    </xf>
    <xf numFmtId="49" fontId="15" fillId="0" borderId="0" xfId="4" applyNumberFormat="1" applyFont="1" applyAlignment="1">
      <alignment vertical="center" wrapText="1"/>
    </xf>
    <xf numFmtId="0" fontId="15" fillId="0" borderId="0" xfId="4" applyFont="1" applyAlignment="1">
      <alignment horizontal="right" vertical="center" indent="1"/>
    </xf>
    <xf numFmtId="0" fontId="15" fillId="0" borderId="0" xfId="4" applyFont="1" applyAlignment="1">
      <alignment vertical="center" shrinkToFit="1"/>
    </xf>
    <xf numFmtId="49" fontId="15" fillId="0" borderId="0" xfId="4" applyNumberFormat="1" applyFont="1" applyAlignment="1">
      <alignment vertical="center"/>
    </xf>
    <xf numFmtId="0" fontId="15" fillId="0" borderId="0" xfId="4" applyFont="1" applyAlignment="1">
      <alignment vertical="top"/>
    </xf>
    <xf numFmtId="49" fontId="5" fillId="0" borderId="9" xfId="4" applyNumberFormat="1" applyFont="1" applyBorder="1" applyAlignment="1">
      <alignment vertical="top"/>
    </xf>
    <xf numFmtId="0" fontId="15" fillId="0" borderId="0" xfId="4" applyFont="1" applyFill="1" applyAlignment="1">
      <alignment vertical="top"/>
    </xf>
    <xf numFmtId="0" fontId="1" fillId="0" borderId="0" xfId="3" applyFont="1" applyFill="1" applyBorder="1">
      <alignment vertical="center"/>
    </xf>
    <xf numFmtId="0" fontId="1" fillId="0" borderId="0" xfId="3" applyFont="1" applyFill="1" applyBorder="1" applyAlignment="1">
      <alignment horizontal="right" vertical="center"/>
    </xf>
    <xf numFmtId="0" fontId="3" fillId="3" borderId="10" xfId="3" applyFill="1" applyBorder="1" applyAlignment="1">
      <alignment horizontal="center" vertical="center"/>
    </xf>
    <xf numFmtId="0" fontId="3" fillId="3" borderId="11" xfId="3" applyFill="1" applyBorder="1" applyAlignment="1">
      <alignment horizontal="center" vertical="center"/>
    </xf>
    <xf numFmtId="0" fontId="10" fillId="0" borderId="0" xfId="3" applyFont="1" applyAlignment="1">
      <alignment horizontal="right" vertical="center"/>
    </xf>
    <xf numFmtId="0" fontId="14" fillId="0" borderId="0" xfId="3" applyFont="1" applyAlignment="1">
      <alignment horizontal="center" vertical="center"/>
    </xf>
    <xf numFmtId="0" fontId="11" fillId="0" borderId="1" xfId="3" applyFont="1" applyBorder="1" applyAlignment="1">
      <alignment horizontal="center" vertical="center"/>
    </xf>
    <xf numFmtId="0" fontId="13" fillId="0" borderId="1" xfId="3" applyFont="1" applyBorder="1" applyAlignment="1">
      <alignment horizontal="center" vertical="center"/>
    </xf>
    <xf numFmtId="0" fontId="13" fillId="0" borderId="1" xfId="3" applyFont="1" applyFill="1" applyBorder="1" applyAlignment="1">
      <alignment horizontal="center" vertical="center"/>
    </xf>
    <xf numFmtId="0" fontId="13" fillId="0" borderId="1" xfId="3" applyFont="1" applyBorder="1" applyAlignment="1">
      <alignment horizontal="left" vertical="center" wrapText="1"/>
    </xf>
    <xf numFmtId="0" fontId="11" fillId="0" borderId="0" xfId="5" applyFont="1" applyAlignment="1">
      <alignment horizontal="left" vertical="center" wrapText="1"/>
    </xf>
    <xf numFmtId="0" fontId="3" fillId="0" borderId="1" xfId="3" applyBorder="1" applyAlignment="1">
      <alignment horizontal="center" vertical="center"/>
    </xf>
    <xf numFmtId="38" fontId="11" fillId="3" borderId="11" xfId="1" applyFont="1" applyFill="1" applyBorder="1" applyAlignment="1">
      <alignment horizontal="center" vertical="center"/>
    </xf>
    <xf numFmtId="38" fontId="11" fillId="3" borderId="10" xfId="3" applyNumberFormat="1" applyFont="1" applyFill="1" applyBorder="1" applyAlignment="1">
      <alignment horizontal="center" vertical="center"/>
    </xf>
    <xf numFmtId="0" fontId="11" fillId="3" borderId="10" xfId="3" applyFont="1" applyFill="1" applyBorder="1" applyAlignment="1">
      <alignment horizontal="center" vertical="center"/>
    </xf>
    <xf numFmtId="38" fontId="11" fillId="3" borderId="10" xfId="1" applyFont="1" applyFill="1" applyBorder="1" applyAlignment="1">
      <alignment horizontal="center" vertical="center"/>
    </xf>
    <xf numFmtId="49" fontId="11" fillId="0" borderId="11" xfId="3" applyNumberFormat="1" applyFont="1" applyBorder="1" applyAlignment="1">
      <alignment horizontal="center" vertical="center"/>
    </xf>
    <xf numFmtId="49" fontId="11" fillId="0" borderId="10" xfId="3" applyNumberFormat="1" applyFont="1" applyBorder="1" applyAlignment="1">
      <alignment horizontal="center" vertical="center"/>
    </xf>
    <xf numFmtId="38" fontId="11" fillId="3" borderId="11" xfId="3" applyNumberFormat="1" applyFont="1" applyFill="1" applyBorder="1" applyAlignment="1">
      <alignment horizontal="center" vertical="center"/>
    </xf>
    <xf numFmtId="0" fontId="11" fillId="3" borderId="11" xfId="3" applyFont="1" applyFill="1" applyBorder="1" applyAlignment="1">
      <alignment horizontal="center" vertical="center"/>
    </xf>
    <xf numFmtId="38" fontId="15" fillId="2" borderId="4" xfId="1" applyFont="1" applyFill="1" applyBorder="1" applyAlignment="1">
      <alignment horizontal="right" vertical="center"/>
    </xf>
    <xf numFmtId="38" fontId="15" fillId="2" borderId="5" xfId="1" applyFont="1" applyFill="1" applyBorder="1" applyAlignment="1">
      <alignment horizontal="right" vertical="center"/>
    </xf>
    <xf numFmtId="0" fontId="5" fillId="0" borderId="0" xfId="4" applyFont="1" applyAlignment="1">
      <alignment horizontal="left" vertical="center"/>
    </xf>
    <xf numFmtId="0" fontId="20" fillId="0" borderId="0" xfId="5" applyFont="1" applyAlignment="1">
      <alignment horizontal="center" vertical="center"/>
    </xf>
    <xf numFmtId="0" fontId="5" fillId="0" borderId="19" xfId="4" applyFont="1" applyBorder="1" applyAlignment="1">
      <alignment horizontal="center" vertical="center"/>
    </xf>
    <xf numFmtId="0" fontId="5" fillId="0" borderId="19" xfId="4" applyFont="1" applyBorder="1" applyAlignment="1">
      <alignment horizontal="left" vertical="center"/>
    </xf>
    <xf numFmtId="0" fontId="15" fillId="3" borderId="6" xfId="4" applyFont="1" applyFill="1" applyBorder="1" applyAlignment="1">
      <alignment horizontal="center" vertical="center"/>
    </xf>
    <xf numFmtId="0" fontId="5" fillId="0" borderId="0" xfId="4" applyFont="1" applyBorder="1" applyAlignment="1">
      <alignment horizontal="center" vertical="top"/>
    </xf>
    <xf numFmtId="176" fontId="15" fillId="3" borderId="6" xfId="4" applyNumberFormat="1" applyFont="1" applyFill="1" applyBorder="1" applyAlignment="1">
      <alignment horizontal="center" vertical="center"/>
    </xf>
    <xf numFmtId="176" fontId="15" fillId="2" borderId="6" xfId="4" applyNumberFormat="1" applyFont="1" applyFill="1" applyBorder="1" applyAlignment="1">
      <alignment horizontal="center" vertical="center"/>
    </xf>
    <xf numFmtId="0" fontId="23" fillId="0" borderId="6" xfId="4" applyFont="1" applyBorder="1" applyAlignment="1">
      <alignment horizontal="distributed" vertical="center" indent="2"/>
    </xf>
    <xf numFmtId="38" fontId="15" fillId="0" borderId="6" xfId="1" applyFont="1" applyBorder="1" applyAlignment="1">
      <alignment horizontal="right"/>
    </xf>
    <xf numFmtId="38" fontId="15" fillId="0" borderId="6" xfId="1" applyFont="1" applyFill="1" applyBorder="1" applyAlignment="1">
      <alignment horizontal="right"/>
    </xf>
    <xf numFmtId="38" fontId="15" fillId="0" borderId="8" xfId="1" applyFont="1" applyBorder="1" applyAlignment="1">
      <alignment horizontal="right" vertical="center"/>
    </xf>
    <xf numFmtId="0" fontId="15" fillId="0" borderId="0" xfId="4" applyFont="1" applyBorder="1" applyAlignment="1">
      <alignment horizontal="center" vertical="center"/>
    </xf>
    <xf numFmtId="177" fontId="15" fillId="0" borderId="6" xfId="6" applyNumberFormat="1" applyFont="1" applyBorder="1" applyAlignment="1">
      <alignment horizontal="right" vertical="center"/>
    </xf>
    <xf numFmtId="38" fontId="5" fillId="0" borderId="7" xfId="1" applyFont="1" applyBorder="1" applyAlignment="1">
      <alignment horizontal="left" vertical="top"/>
    </xf>
    <xf numFmtId="49" fontId="5" fillId="0" borderId="7" xfId="4" applyNumberFormat="1" applyFont="1" applyBorder="1" applyAlignment="1">
      <alignment horizontal="left" vertical="top"/>
    </xf>
    <xf numFmtId="0" fontId="15" fillId="0" borderId="0" xfId="4" applyFont="1" applyAlignment="1">
      <alignment horizontal="left" vertical="center" shrinkToFit="1"/>
    </xf>
    <xf numFmtId="38" fontId="15" fillId="0" borderId="6" xfId="1" applyFont="1" applyFill="1" applyBorder="1" applyAlignment="1">
      <alignment horizontal="right" vertical="center"/>
    </xf>
    <xf numFmtId="179" fontId="15" fillId="0" borderId="6" xfId="1" applyNumberFormat="1" applyFont="1" applyFill="1" applyBorder="1" applyAlignment="1">
      <alignment horizontal="right" vertical="center"/>
    </xf>
    <xf numFmtId="40" fontId="15" fillId="0" borderId="6" xfId="1" quotePrefix="1" applyNumberFormat="1" applyFont="1" applyFill="1" applyBorder="1" applyAlignment="1">
      <alignment horizontal="right" vertical="center"/>
    </xf>
    <xf numFmtId="40" fontId="15" fillId="0" borderId="6" xfId="1" applyNumberFormat="1" applyFont="1" applyFill="1" applyBorder="1" applyAlignment="1">
      <alignment horizontal="right" vertical="center"/>
    </xf>
    <xf numFmtId="0" fontId="15" fillId="3" borderId="1" xfId="0" applyFont="1" applyFill="1" applyBorder="1" applyAlignment="1">
      <alignment horizontal="center" vertical="center" shrinkToFit="1"/>
    </xf>
    <xf numFmtId="0" fontId="15" fillId="0" borderId="1" xfId="0" applyFont="1" applyBorder="1" applyAlignment="1">
      <alignment horizontal="center" vertical="center" shrinkToFit="1"/>
    </xf>
    <xf numFmtId="0" fontId="15" fillId="0" borderId="0" xfId="0" applyFont="1" applyBorder="1" applyAlignment="1">
      <alignment horizontal="left" vertical="center" shrinkToFit="1"/>
    </xf>
    <xf numFmtId="0" fontId="15" fillId="3" borderId="6" xfId="0" applyNumberFormat="1" applyFont="1" applyFill="1" applyBorder="1" applyAlignment="1">
      <alignment horizontal="center" vertical="center" shrinkToFit="1"/>
    </xf>
    <xf numFmtId="0" fontId="17" fillId="0" borderId="0" xfId="4" applyFont="1" applyFill="1" applyBorder="1" applyAlignment="1">
      <alignment horizontal="left" vertical="top" wrapText="1"/>
    </xf>
    <xf numFmtId="0" fontId="15" fillId="0" borderId="1" xfId="4" applyFont="1" applyBorder="1" applyAlignment="1">
      <alignment horizontal="center" vertical="center"/>
    </xf>
    <xf numFmtId="38" fontId="15" fillId="0" borderId="18" xfId="1" applyFont="1" applyBorder="1" applyAlignment="1">
      <alignment horizontal="center" vertical="center" wrapText="1"/>
    </xf>
    <xf numFmtId="38" fontId="15" fillId="0" borderId="16" xfId="1" applyFont="1" applyBorder="1" applyAlignment="1">
      <alignment horizontal="center" vertical="center" wrapText="1"/>
    </xf>
    <xf numFmtId="38" fontId="15" fillId="0" borderId="17" xfId="1" applyFont="1" applyFill="1" applyBorder="1" applyAlignment="1">
      <alignment horizontal="right" vertical="center" wrapText="1"/>
    </xf>
    <xf numFmtId="0" fontId="11" fillId="0" borderId="15" xfId="3" applyFont="1" applyBorder="1" applyAlignment="1">
      <alignment horizontal="left" vertical="center" wrapText="1"/>
    </xf>
    <xf numFmtId="0" fontId="13" fillId="0" borderId="0" xfId="3" applyFont="1" applyBorder="1" applyAlignment="1">
      <alignment horizontal="left" vertical="center"/>
    </xf>
    <xf numFmtId="0" fontId="13" fillId="0" borderId="12" xfId="3" applyFont="1" applyBorder="1" applyAlignment="1">
      <alignment horizontal="left" vertical="center"/>
    </xf>
    <xf numFmtId="0" fontId="13" fillId="0" borderId="2" xfId="3" applyFont="1" applyBorder="1" applyAlignment="1">
      <alignment horizontal="left" vertical="center"/>
    </xf>
    <xf numFmtId="0" fontId="13" fillId="0" borderId="14" xfId="3" applyFont="1" applyBorder="1" applyAlignment="1">
      <alignment horizontal="left" vertical="center"/>
    </xf>
    <xf numFmtId="0" fontId="13" fillId="0" borderId="13" xfId="3" applyFont="1" applyBorder="1" applyAlignment="1">
      <alignment horizontal="left" vertical="center"/>
    </xf>
    <xf numFmtId="0" fontId="24" fillId="0" borderId="0" xfId="0" applyFont="1">
      <alignment vertical="center"/>
    </xf>
    <xf numFmtId="0" fontId="24" fillId="0" borderId="1" xfId="0" applyFont="1" applyBorder="1" applyAlignment="1">
      <alignment horizontal="center" vertical="center" shrinkToFit="1"/>
    </xf>
    <xf numFmtId="0" fontId="24" fillId="0" borderId="1" xfId="0" applyFont="1" applyBorder="1" applyAlignment="1">
      <alignment horizontal="center" vertical="center" wrapText="1" shrinkToFit="1"/>
    </xf>
    <xf numFmtId="0" fontId="24" fillId="0" borderId="1" xfId="0" applyFont="1" applyBorder="1" applyAlignment="1">
      <alignment horizontal="center" vertical="center"/>
    </xf>
    <xf numFmtId="0" fontId="24" fillId="0" borderId="0" xfId="0" applyFont="1" applyBorder="1">
      <alignment vertical="center"/>
    </xf>
    <xf numFmtId="0" fontId="24" fillId="0" borderId="3" xfId="0" applyFont="1" applyBorder="1">
      <alignment vertical="center"/>
    </xf>
    <xf numFmtId="0" fontId="24" fillId="2" borderId="1" xfId="0" applyFont="1" applyFill="1" applyBorder="1" applyAlignment="1">
      <alignment horizontal="center" vertical="center" shrinkToFit="1"/>
    </xf>
    <xf numFmtId="38" fontId="24" fillId="3" borderId="1" xfId="1" applyFont="1" applyFill="1" applyBorder="1" applyAlignment="1">
      <alignment horizontal="right" vertical="center"/>
    </xf>
    <xf numFmtId="0" fontId="25" fillId="0" borderId="1" xfId="0" applyFont="1" applyBorder="1" applyAlignment="1">
      <alignment horizontal="left" vertical="top" wrapText="1"/>
    </xf>
  </cellXfs>
  <cellStyles count="7">
    <cellStyle name="パーセント 2" xfId="6" xr:uid="{00000000-0005-0000-0000-000000000000}"/>
    <cellStyle name="桁区切り" xfId="1" builtinId="6"/>
    <cellStyle name="桁区切り 2" xfId="2" xr:uid="{00000000-0005-0000-0000-000002000000}"/>
    <cellStyle name="標準" xfId="0" builtinId="0"/>
    <cellStyle name="標準 2" xfId="3" xr:uid="{00000000-0005-0000-0000-000004000000}"/>
    <cellStyle name="標準 2 2" xfId="5" xr:uid="{00000000-0005-0000-0000-000005000000}"/>
    <cellStyle name="標準 3" xfId="4" xr:uid="{00000000-0005-0000-0000-000006000000}"/>
  </cellStyles>
  <dxfs count="6">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209550</xdr:colOff>
      <xdr:row>7</xdr:row>
      <xdr:rowOff>152400</xdr:rowOff>
    </xdr:from>
    <xdr:to>
      <xdr:col>21</xdr:col>
      <xdr:colOff>295275</xdr:colOff>
      <xdr:row>10</xdr:row>
      <xdr:rowOff>38100</xdr:rowOff>
    </xdr:to>
    <xdr:sp macro="" textlink="">
      <xdr:nvSpPr>
        <xdr:cNvPr id="2" name="テキスト ボックス 1">
          <a:extLst>
            <a:ext uri="{FF2B5EF4-FFF2-40B4-BE49-F238E27FC236}">
              <a16:creationId xmlns:a16="http://schemas.microsoft.com/office/drawing/2014/main" id="{90904ADC-C7E8-44E4-BD84-1D15FE7C549C}"/>
            </a:ext>
          </a:extLst>
        </xdr:cNvPr>
        <xdr:cNvSpPr txBox="1"/>
      </xdr:nvSpPr>
      <xdr:spPr>
        <a:xfrm>
          <a:off x="8229600" y="1838325"/>
          <a:ext cx="3562350" cy="409575"/>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twoCellAnchor>
    <xdr:from>
      <xdr:col>3</xdr:col>
      <xdr:colOff>57149</xdr:colOff>
      <xdr:row>16</xdr:row>
      <xdr:rowOff>95250</xdr:rowOff>
    </xdr:from>
    <xdr:to>
      <xdr:col>9</xdr:col>
      <xdr:colOff>76200</xdr:colOff>
      <xdr:row>17</xdr:row>
      <xdr:rowOff>180975</xdr:rowOff>
    </xdr:to>
    <xdr:sp macro="" textlink="">
      <xdr:nvSpPr>
        <xdr:cNvPr id="3" name="大かっこ 2">
          <a:extLst>
            <a:ext uri="{FF2B5EF4-FFF2-40B4-BE49-F238E27FC236}">
              <a16:creationId xmlns:a16="http://schemas.microsoft.com/office/drawing/2014/main" id="{916FBA8D-7061-4FF8-B648-FBA2ED3A458A}"/>
            </a:ext>
          </a:extLst>
        </xdr:cNvPr>
        <xdr:cNvSpPr/>
      </xdr:nvSpPr>
      <xdr:spPr>
        <a:xfrm>
          <a:off x="714374" y="3505200"/>
          <a:ext cx="3876676" cy="361950"/>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38100</xdr:colOff>
      <xdr:row>0</xdr:row>
      <xdr:rowOff>14288</xdr:rowOff>
    </xdr:from>
    <xdr:to>
      <xdr:col>19</xdr:col>
      <xdr:colOff>514350</xdr:colOff>
      <xdr:row>2</xdr:row>
      <xdr:rowOff>130968</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1146631" y="14288"/>
          <a:ext cx="3571875" cy="473868"/>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180975</xdr:colOff>
      <xdr:row>6</xdr:row>
      <xdr:rowOff>145255</xdr:rowOff>
    </xdr:from>
    <xdr:to>
      <xdr:col>12</xdr:col>
      <xdr:colOff>466725</xdr:colOff>
      <xdr:row>9</xdr:row>
      <xdr:rowOff>90487</xdr:rowOff>
    </xdr:to>
    <xdr:sp macro="" textlink="">
      <xdr:nvSpPr>
        <xdr:cNvPr id="2" name="テキスト ボックス 1">
          <a:extLst>
            <a:ext uri="{FF2B5EF4-FFF2-40B4-BE49-F238E27FC236}">
              <a16:creationId xmlns:a16="http://schemas.microsoft.com/office/drawing/2014/main" id="{BFF2C0B4-7B4A-4950-BE3A-4B514BDA3D20}"/>
            </a:ext>
          </a:extLst>
        </xdr:cNvPr>
        <xdr:cNvSpPr txBox="1"/>
      </xdr:nvSpPr>
      <xdr:spPr>
        <a:xfrm>
          <a:off x="7943850" y="1240630"/>
          <a:ext cx="3562350" cy="488157"/>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8"/>
  <sheetViews>
    <sheetView tabSelected="1" view="pageBreakPreview" zoomScale="80" zoomScaleNormal="55" zoomScaleSheetLayoutView="80" workbookViewId="0">
      <selection activeCell="E12" sqref="E12:M12"/>
    </sheetView>
  </sheetViews>
  <sheetFormatPr defaultRowHeight="13.5" x14ac:dyDescent="0.15"/>
  <cols>
    <col min="1" max="1" width="5.625" style="1" customWidth="1"/>
    <col min="2" max="2" width="4.625" style="1" customWidth="1"/>
    <col min="3" max="6" width="10.625" style="1" customWidth="1"/>
    <col min="7" max="8" width="5.625" style="1" customWidth="1"/>
    <col min="9" max="14" width="10.625" style="1" customWidth="1"/>
    <col min="15" max="15" width="8.625" style="1" customWidth="1"/>
    <col min="16" max="16384" width="9" style="1"/>
  </cols>
  <sheetData>
    <row r="1" spans="1:15" ht="22.5" customHeight="1" x14ac:dyDescent="0.15">
      <c r="A1" s="10" t="s">
        <v>113</v>
      </c>
      <c r="K1" s="121"/>
      <c r="L1" s="121"/>
      <c r="M1" s="121"/>
      <c r="N1" s="6"/>
    </row>
    <row r="2" spans="1:15" ht="13.5" customHeight="1" x14ac:dyDescent="0.15">
      <c r="K2" s="4"/>
      <c r="L2" s="3"/>
      <c r="M2" s="3"/>
    </row>
    <row r="3" spans="1:15" ht="13.5" customHeight="1" x14ac:dyDescent="0.15">
      <c r="K3" s="4"/>
      <c r="L3" s="3"/>
      <c r="M3" s="3"/>
    </row>
    <row r="4" spans="1:15" ht="13.5" customHeight="1" x14ac:dyDescent="0.15">
      <c r="K4" s="4"/>
      <c r="L4" s="3"/>
      <c r="M4" s="3"/>
    </row>
    <row r="5" spans="1:15" ht="13.5" customHeight="1" x14ac:dyDescent="0.15">
      <c r="K5" s="4"/>
      <c r="L5" s="3"/>
      <c r="M5" s="3"/>
    </row>
    <row r="6" spans="1:15" ht="13.5" customHeight="1" x14ac:dyDescent="0.15">
      <c r="K6" s="4"/>
      <c r="L6" s="3"/>
      <c r="M6" s="3"/>
    </row>
    <row r="7" spans="1:15" ht="13.5" customHeight="1" x14ac:dyDescent="0.15">
      <c r="K7" s="4"/>
      <c r="L7" s="3"/>
      <c r="M7" s="3"/>
    </row>
    <row r="8" spans="1:15" ht="30" customHeight="1" x14ac:dyDescent="0.15">
      <c r="A8" s="122" t="s">
        <v>105</v>
      </c>
      <c r="B8" s="122"/>
      <c r="C8" s="122"/>
      <c r="D8" s="122"/>
      <c r="E8" s="122"/>
      <c r="F8" s="122"/>
      <c r="G8" s="122"/>
      <c r="H8" s="122"/>
      <c r="I8" s="122"/>
      <c r="J8" s="122"/>
      <c r="K8" s="122"/>
      <c r="L8" s="122"/>
      <c r="M8" s="122"/>
      <c r="N8" s="5"/>
      <c r="O8" s="5"/>
    </row>
    <row r="9" spans="1:15" ht="30" customHeight="1" x14ac:dyDescent="0.15">
      <c r="A9" s="122"/>
      <c r="B9" s="122"/>
      <c r="C9" s="122"/>
      <c r="D9" s="122"/>
      <c r="E9" s="122"/>
      <c r="F9" s="122"/>
      <c r="G9" s="122"/>
      <c r="H9" s="122"/>
      <c r="I9" s="122"/>
      <c r="J9" s="122"/>
      <c r="K9" s="122"/>
      <c r="L9" s="122"/>
      <c r="M9" s="122"/>
      <c r="N9" s="5"/>
      <c r="O9" s="5"/>
    </row>
    <row r="10" spans="1:15" ht="30" customHeight="1" x14ac:dyDescent="0.15">
      <c r="A10" s="15"/>
      <c r="B10" s="12" t="s">
        <v>31</v>
      </c>
      <c r="C10" s="15"/>
      <c r="D10" s="15"/>
      <c r="E10" s="15"/>
      <c r="F10" s="15"/>
      <c r="G10" s="15"/>
      <c r="H10" s="15"/>
      <c r="I10" s="15"/>
      <c r="J10" s="15"/>
      <c r="K10" s="15"/>
      <c r="L10" s="15"/>
      <c r="M10" s="15"/>
      <c r="N10" s="5"/>
      <c r="O10" s="5"/>
    </row>
    <row r="11" spans="1:15" ht="30" customHeight="1" x14ac:dyDescent="0.15">
      <c r="A11" s="15"/>
      <c r="B11" s="15"/>
      <c r="C11" s="124" t="s">
        <v>26</v>
      </c>
      <c r="D11" s="124"/>
      <c r="E11" s="124"/>
      <c r="F11" s="124"/>
      <c r="G11" s="124"/>
      <c r="H11" s="124"/>
      <c r="I11" s="124"/>
      <c r="J11" s="124"/>
      <c r="K11" s="124"/>
      <c r="L11" s="124"/>
      <c r="M11" s="124"/>
      <c r="N11" s="5"/>
      <c r="O11" s="5"/>
    </row>
    <row r="12" spans="1:15" ht="30" customHeight="1" x14ac:dyDescent="0.15">
      <c r="A12" s="15"/>
      <c r="B12" s="15"/>
      <c r="C12" s="124" t="s">
        <v>27</v>
      </c>
      <c r="D12" s="124"/>
      <c r="E12" s="124"/>
      <c r="F12" s="124"/>
      <c r="G12" s="124"/>
      <c r="H12" s="124"/>
      <c r="I12" s="124"/>
      <c r="J12" s="124"/>
      <c r="K12" s="124"/>
      <c r="L12" s="124"/>
      <c r="M12" s="124"/>
      <c r="N12" s="5"/>
      <c r="O12" s="5"/>
    </row>
    <row r="13" spans="1:15" ht="30" customHeight="1" x14ac:dyDescent="0.15">
      <c r="A13" s="15"/>
      <c r="B13" s="15"/>
      <c r="C13" s="124" t="s">
        <v>28</v>
      </c>
      <c r="D13" s="124"/>
      <c r="E13" s="124"/>
      <c r="F13" s="124"/>
      <c r="G13" s="124"/>
      <c r="H13" s="124"/>
      <c r="I13" s="124"/>
      <c r="J13" s="124"/>
      <c r="K13" s="124"/>
      <c r="L13" s="124"/>
      <c r="M13" s="124"/>
      <c r="N13" s="5"/>
      <c r="O13" s="5"/>
    </row>
    <row r="14" spans="1:15" ht="30" customHeight="1" x14ac:dyDescent="0.15">
      <c r="A14" s="15"/>
      <c r="B14" s="15"/>
      <c r="C14" s="124" t="s">
        <v>29</v>
      </c>
      <c r="D14" s="124"/>
      <c r="E14" s="126" t="s">
        <v>30</v>
      </c>
      <c r="F14" s="126"/>
      <c r="G14" s="126"/>
      <c r="H14" s="126"/>
      <c r="I14" s="126"/>
      <c r="J14" s="126"/>
      <c r="K14" s="126"/>
      <c r="L14" s="126"/>
      <c r="M14" s="126"/>
      <c r="N14" s="5"/>
      <c r="O14" s="5"/>
    </row>
    <row r="15" spans="1:15" ht="71.25" customHeight="1" x14ac:dyDescent="0.15">
      <c r="B15" s="15"/>
      <c r="C15" s="124"/>
      <c r="D15" s="124"/>
      <c r="E15" s="126"/>
      <c r="F15" s="126"/>
      <c r="G15" s="126"/>
      <c r="H15" s="126"/>
      <c r="I15" s="126"/>
      <c r="J15" s="126"/>
      <c r="K15" s="126"/>
      <c r="L15" s="126"/>
      <c r="M15" s="126"/>
    </row>
    <row r="16" spans="1:15" ht="71.25" customHeight="1" x14ac:dyDescent="0.15">
      <c r="B16" s="15"/>
      <c r="C16" s="16"/>
      <c r="D16" s="16"/>
      <c r="E16" s="17"/>
      <c r="F16" s="17"/>
      <c r="G16" s="17"/>
      <c r="H16" s="17"/>
      <c r="I16" s="17"/>
      <c r="J16" s="17"/>
      <c r="K16" s="17"/>
      <c r="L16" s="17"/>
      <c r="M16" s="17"/>
    </row>
    <row r="17" spans="2:15" s="8" customFormat="1" ht="30" customHeight="1" x14ac:dyDescent="0.15">
      <c r="B17" s="12" t="s">
        <v>32</v>
      </c>
      <c r="D17" s="7"/>
      <c r="E17" s="7"/>
      <c r="N17" s="118" t="s">
        <v>95</v>
      </c>
    </row>
    <row r="18" spans="2:15" ht="39.950000000000003" customHeight="1" x14ac:dyDescent="0.15">
      <c r="B18" s="123" t="s">
        <v>14</v>
      </c>
      <c r="C18" s="124"/>
      <c r="D18" s="124"/>
      <c r="E18" s="124"/>
      <c r="F18" s="124"/>
      <c r="G18" s="124" t="s">
        <v>11</v>
      </c>
      <c r="H18" s="124"/>
      <c r="I18" s="124"/>
      <c r="J18" s="11" t="s">
        <v>12</v>
      </c>
      <c r="K18" s="125" t="s">
        <v>13</v>
      </c>
      <c r="L18" s="125"/>
      <c r="M18" s="125" t="s">
        <v>20</v>
      </c>
      <c r="N18" s="125"/>
    </row>
    <row r="19" spans="2:15" s="8" customFormat="1" ht="24.95" customHeight="1" x14ac:dyDescent="0.15">
      <c r="B19" s="123" t="s">
        <v>106</v>
      </c>
      <c r="C19" s="123"/>
      <c r="D19" s="123"/>
      <c r="E19" s="123"/>
      <c r="F19" s="123"/>
      <c r="G19" s="135"/>
      <c r="H19" s="136"/>
      <c r="I19" s="136"/>
      <c r="J19" s="133" t="s">
        <v>15</v>
      </c>
      <c r="K19" s="129"/>
      <c r="L19" s="129"/>
      <c r="M19" s="129"/>
      <c r="N19" s="129"/>
    </row>
    <row r="20" spans="2:15" s="8" customFormat="1" ht="24.95" customHeight="1" x14ac:dyDescent="0.15">
      <c r="B20" s="123"/>
      <c r="C20" s="123"/>
      <c r="D20" s="123"/>
      <c r="E20" s="123"/>
      <c r="F20" s="123"/>
      <c r="G20" s="130"/>
      <c r="H20" s="131"/>
      <c r="I20" s="131"/>
      <c r="J20" s="134"/>
      <c r="K20" s="132"/>
      <c r="L20" s="132"/>
      <c r="M20" s="132"/>
      <c r="N20" s="132"/>
    </row>
    <row r="21" spans="2:15" ht="5.25" customHeight="1" x14ac:dyDescent="0.15"/>
    <row r="22" spans="2:15" ht="26.25" customHeight="1" x14ac:dyDescent="0.15">
      <c r="B22" s="127" t="s">
        <v>36</v>
      </c>
      <c r="C22" s="127"/>
      <c r="D22" s="127"/>
      <c r="E22" s="127"/>
      <c r="F22" s="127"/>
      <c r="G22" s="127"/>
      <c r="H22" s="127"/>
      <c r="I22" s="127"/>
      <c r="J22" s="127"/>
      <c r="K22" s="127"/>
      <c r="L22" s="127"/>
      <c r="M22" s="127"/>
      <c r="N22" s="127"/>
      <c r="O22" s="9"/>
    </row>
    <row r="23" spans="2:15" ht="20.100000000000001" customHeight="1" x14ac:dyDescent="0.15">
      <c r="B23" s="10"/>
      <c r="C23" s="9"/>
      <c r="D23" s="9"/>
      <c r="E23" s="9"/>
      <c r="F23" s="9"/>
      <c r="G23" s="9"/>
      <c r="H23" s="9"/>
      <c r="I23" s="9"/>
      <c r="J23" s="9"/>
      <c r="K23" s="9"/>
      <c r="L23" s="9"/>
      <c r="M23" s="9"/>
      <c r="N23" s="9"/>
      <c r="O23" s="9"/>
    </row>
    <row r="24" spans="2:15" ht="30" customHeight="1" x14ac:dyDescent="0.15">
      <c r="B24" s="12" t="s">
        <v>33</v>
      </c>
      <c r="E24" s="2"/>
      <c r="F24" s="118" t="s">
        <v>95</v>
      </c>
      <c r="I24" s="117"/>
    </row>
    <row r="25" spans="2:15" ht="30" customHeight="1" x14ac:dyDescent="0.15">
      <c r="B25" s="128"/>
      <c r="C25" s="128"/>
      <c r="D25" s="128"/>
      <c r="E25" s="123" t="s">
        <v>16</v>
      </c>
      <c r="F25" s="124"/>
      <c r="G25" s="124" t="s">
        <v>17</v>
      </c>
      <c r="H25" s="124"/>
      <c r="I25" s="11" t="s">
        <v>18</v>
      </c>
      <c r="J25" s="18"/>
      <c r="K25" s="19"/>
    </row>
    <row r="26" spans="2:15" ht="24.95" customHeight="1" x14ac:dyDescent="0.15">
      <c r="B26" s="169" t="s">
        <v>107</v>
      </c>
      <c r="C26" s="170"/>
      <c r="D26" s="171"/>
      <c r="E26" s="120"/>
      <c r="F26" s="120"/>
      <c r="G26" s="120"/>
      <c r="H26" s="120"/>
      <c r="I26" s="13"/>
      <c r="J26" s="20"/>
      <c r="K26" s="8"/>
    </row>
    <row r="27" spans="2:15" ht="24.95" customHeight="1" x14ac:dyDescent="0.15">
      <c r="B27" s="172"/>
      <c r="C27" s="173"/>
      <c r="D27" s="174"/>
      <c r="E27" s="119"/>
      <c r="F27" s="119"/>
      <c r="G27" s="119"/>
      <c r="H27" s="119"/>
      <c r="I27" s="14"/>
      <c r="J27" s="20"/>
      <c r="K27" s="8"/>
    </row>
    <row r="28" spans="2:15" ht="5.25" customHeight="1" x14ac:dyDescent="0.15"/>
    <row r="29" spans="2:15" ht="15" customHeight="1" x14ac:dyDescent="0.15">
      <c r="B29" s="9"/>
      <c r="C29" s="9"/>
      <c r="D29" s="9"/>
      <c r="E29" s="9"/>
      <c r="F29" s="9"/>
      <c r="G29" s="9"/>
      <c r="H29" s="9"/>
      <c r="I29" s="9"/>
      <c r="J29" s="9"/>
      <c r="K29" s="9"/>
      <c r="L29" s="9"/>
      <c r="M29" s="9"/>
      <c r="N29" s="9"/>
      <c r="O29" s="9"/>
    </row>
    <row r="30" spans="2:15" ht="15" customHeight="1" x14ac:dyDescent="0.15"/>
    <row r="31" spans="2:15" ht="15" customHeight="1" x14ac:dyDescent="0.15"/>
    <row r="32" spans="2:15"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sheetData>
  <mergeCells count="32">
    <mergeCell ref="E25:F25"/>
    <mergeCell ref="G25:H25"/>
    <mergeCell ref="B22:N22"/>
    <mergeCell ref="B25:D25"/>
    <mergeCell ref="M19:N19"/>
    <mergeCell ref="B19:F20"/>
    <mergeCell ref="G20:I20"/>
    <mergeCell ref="K20:L20"/>
    <mergeCell ref="M20:N20"/>
    <mergeCell ref="J19:J20"/>
    <mergeCell ref="G19:I19"/>
    <mergeCell ref="K19:L19"/>
    <mergeCell ref="K1:M1"/>
    <mergeCell ref="A9:M9"/>
    <mergeCell ref="A8:M8"/>
    <mergeCell ref="B18:F18"/>
    <mergeCell ref="G18:I18"/>
    <mergeCell ref="M18:N18"/>
    <mergeCell ref="K18:L18"/>
    <mergeCell ref="C11:D11"/>
    <mergeCell ref="C12:D12"/>
    <mergeCell ref="C13:D13"/>
    <mergeCell ref="C14:D15"/>
    <mergeCell ref="E11:M11"/>
    <mergeCell ref="E12:M12"/>
    <mergeCell ref="E13:M13"/>
    <mergeCell ref="E14:M15"/>
    <mergeCell ref="B26:D27"/>
    <mergeCell ref="E27:F27"/>
    <mergeCell ref="G27:H27"/>
    <mergeCell ref="E26:F26"/>
    <mergeCell ref="G26:H26"/>
  </mergeCells>
  <phoneticPr fontId="4"/>
  <printOptions horizontalCentered="1"/>
  <pageMargins left="0.70866141732283472" right="0.70866141732283472" top="0.74803149606299213" bottom="0.74803149606299213" header="0.31496062992125984" footer="0.31496062992125984"/>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39B5E-A6DC-43E8-A6C7-0888F23AC348}">
  <sheetPr>
    <pageSetUpPr fitToPage="1"/>
  </sheetPr>
  <dimension ref="A1:Q45"/>
  <sheetViews>
    <sheetView view="pageBreakPreview" zoomScale="85" zoomScaleNormal="55" zoomScaleSheetLayoutView="85" workbookViewId="0">
      <selection sqref="A1:O1"/>
    </sheetView>
  </sheetViews>
  <sheetFormatPr defaultRowHeight="14.25" x14ac:dyDescent="0.15"/>
  <cols>
    <col min="1" max="1" width="3.625" style="22" customWidth="1"/>
    <col min="2" max="4" width="2.5" style="22" customWidth="1"/>
    <col min="5" max="13" width="9.625" style="22" customWidth="1"/>
    <col min="14" max="14" width="2.5" style="30" customWidth="1"/>
    <col min="15" max="16" width="2.5" style="22" customWidth="1"/>
    <col min="17" max="17" width="9.625" style="22" customWidth="1"/>
    <col min="18" max="16384" width="9" style="22"/>
  </cols>
  <sheetData>
    <row r="1" spans="1:17" x14ac:dyDescent="0.15">
      <c r="A1" s="139" t="s">
        <v>104</v>
      </c>
      <c r="B1" s="139"/>
      <c r="C1" s="139"/>
      <c r="D1" s="139"/>
      <c r="E1" s="139"/>
      <c r="F1" s="139"/>
      <c r="G1" s="139"/>
      <c r="H1" s="139"/>
      <c r="I1" s="139"/>
      <c r="J1" s="139"/>
      <c r="K1" s="139"/>
      <c r="L1" s="139"/>
      <c r="M1" s="139"/>
      <c r="N1" s="139"/>
      <c r="O1" s="139"/>
    </row>
    <row r="2" spans="1:17" x14ac:dyDescent="0.15">
      <c r="A2" s="77"/>
      <c r="B2" s="77"/>
      <c r="C2" s="77"/>
      <c r="D2" s="77"/>
      <c r="E2" s="77"/>
      <c r="F2" s="77"/>
      <c r="G2" s="77"/>
      <c r="H2" s="77"/>
      <c r="I2" s="77"/>
      <c r="J2" s="77"/>
      <c r="K2" s="77"/>
      <c r="L2" s="77"/>
      <c r="M2" s="77"/>
      <c r="N2" s="77"/>
      <c r="O2" s="77"/>
    </row>
    <row r="3" spans="1:17" x14ac:dyDescent="0.15">
      <c r="A3" s="77"/>
      <c r="B3" s="77"/>
      <c r="C3" s="77"/>
      <c r="D3" s="77"/>
      <c r="E3" s="77"/>
      <c r="F3" s="77"/>
      <c r="G3" s="77"/>
      <c r="H3" s="77"/>
      <c r="I3" s="77"/>
      <c r="J3" s="77"/>
      <c r="K3" s="77"/>
      <c r="L3" s="77"/>
      <c r="M3" s="77"/>
      <c r="N3" s="77"/>
      <c r="O3" s="77"/>
    </row>
    <row r="4" spans="1:17" s="79" customFormat="1" ht="30" customHeight="1" x14ac:dyDescent="0.15">
      <c r="A4" s="140"/>
      <c r="B4" s="140"/>
      <c r="C4" s="140"/>
      <c r="D4" s="140"/>
      <c r="E4" s="140"/>
      <c r="F4" s="140"/>
      <c r="G4" s="140"/>
      <c r="H4" s="140"/>
      <c r="I4" s="140"/>
      <c r="J4" s="140"/>
      <c r="K4" s="140"/>
      <c r="L4" s="140"/>
      <c r="M4" s="140"/>
      <c r="N4" s="78"/>
      <c r="O4" s="78"/>
    </row>
    <row r="5" spans="1:17" s="79" customFormat="1" ht="30" customHeight="1" x14ac:dyDescent="0.15">
      <c r="A5" s="140"/>
      <c r="B5" s="140"/>
      <c r="C5" s="140"/>
      <c r="D5" s="140"/>
      <c r="E5" s="140"/>
      <c r="F5" s="140"/>
      <c r="G5" s="140"/>
      <c r="H5" s="140"/>
      <c r="I5" s="140"/>
      <c r="J5" s="140"/>
      <c r="K5" s="140"/>
      <c r="L5" s="140"/>
      <c r="M5" s="140"/>
      <c r="N5" s="78"/>
      <c r="O5" s="78"/>
    </row>
    <row r="6" spans="1:17" ht="15" customHeight="1" x14ac:dyDescent="0.15">
      <c r="A6" s="80"/>
      <c r="B6" s="81"/>
      <c r="C6" s="81"/>
      <c r="D6" s="81"/>
      <c r="E6" s="81"/>
      <c r="F6" s="81"/>
      <c r="G6" s="81"/>
      <c r="H6" s="81"/>
      <c r="I6" s="81"/>
      <c r="J6" s="81"/>
      <c r="K6" s="81"/>
      <c r="L6" s="81"/>
      <c r="M6" s="81"/>
      <c r="N6" s="81"/>
      <c r="O6" s="81"/>
    </row>
    <row r="7" spans="1:17" ht="15" customHeight="1" x14ac:dyDescent="0.15">
      <c r="A7" s="80"/>
      <c r="B7" s="81"/>
      <c r="C7" s="81"/>
      <c r="D7" s="81"/>
      <c r="E7" s="81"/>
      <c r="F7" s="81"/>
      <c r="G7" s="81"/>
      <c r="H7" s="81"/>
      <c r="I7" s="81"/>
      <c r="J7" s="81"/>
      <c r="K7" s="81"/>
      <c r="L7" s="81"/>
      <c r="M7" s="81"/>
      <c r="N7" s="81"/>
      <c r="O7" s="81"/>
    </row>
    <row r="8" spans="1:17" ht="17.25" customHeight="1" thickBot="1" x14ac:dyDescent="0.2">
      <c r="A8" s="23"/>
      <c r="B8" s="141" t="s">
        <v>6</v>
      </c>
      <c r="C8" s="141"/>
      <c r="D8" s="141"/>
      <c r="E8" s="142" t="s">
        <v>108</v>
      </c>
      <c r="F8" s="142"/>
      <c r="G8" s="23"/>
      <c r="H8" s="23"/>
      <c r="I8" s="82"/>
      <c r="J8" s="82"/>
      <c r="K8" s="82" t="s">
        <v>0</v>
      </c>
      <c r="L8" s="143"/>
      <c r="M8" s="143"/>
      <c r="N8" s="143"/>
      <c r="O8" s="143"/>
    </row>
    <row r="9" spans="1:17" ht="17.25" customHeight="1" x14ac:dyDescent="0.15">
      <c r="A9" s="23"/>
      <c r="B9" s="82"/>
      <c r="C9" s="82"/>
      <c r="D9" s="23"/>
      <c r="E9" s="23"/>
      <c r="F9" s="23"/>
      <c r="G9" s="23"/>
      <c r="H9" s="82"/>
      <c r="I9" s="82"/>
      <c r="J9" s="82"/>
      <c r="K9" s="83"/>
      <c r="L9" s="83"/>
      <c r="M9" s="83"/>
      <c r="N9" s="83"/>
    </row>
    <row r="10" spans="1:17" ht="6.75" customHeight="1" x14ac:dyDescent="0.15">
      <c r="A10" s="23"/>
      <c r="B10" s="23"/>
      <c r="C10" s="23"/>
      <c r="D10" s="23"/>
      <c r="E10" s="23"/>
      <c r="F10" s="23"/>
      <c r="G10" s="23"/>
      <c r="H10" s="23"/>
      <c r="I10" s="82"/>
      <c r="J10" s="83"/>
      <c r="K10" s="83"/>
      <c r="L10" s="83"/>
      <c r="M10" s="83"/>
      <c r="N10" s="83"/>
    </row>
    <row r="11" spans="1:17" ht="15.75" customHeight="1" x14ac:dyDescent="0.15">
      <c r="A11" s="32" t="s">
        <v>34</v>
      </c>
      <c r="B11" s="23"/>
      <c r="C11" s="23"/>
      <c r="D11" s="23"/>
      <c r="E11" s="23"/>
      <c r="F11" s="23"/>
      <c r="G11" s="23"/>
      <c r="H11" s="23"/>
      <c r="I11" s="82"/>
      <c r="J11" s="82"/>
      <c r="K11" s="82"/>
      <c r="L11" s="82"/>
    </row>
    <row r="12" spans="1:17" ht="15.75" customHeight="1" x14ac:dyDescent="0.15">
      <c r="B12" s="22" t="s">
        <v>35</v>
      </c>
      <c r="N12" s="22"/>
    </row>
    <row r="13" spans="1:17" ht="15.75" customHeight="1" thickBot="1" x14ac:dyDescent="0.2">
      <c r="E13" s="145"/>
      <c r="F13" s="145"/>
      <c r="G13" s="84" t="s">
        <v>1</v>
      </c>
      <c r="H13" s="146"/>
      <c r="I13" s="146"/>
      <c r="J13" s="85" t="s">
        <v>5</v>
      </c>
      <c r="K13" s="147" t="str">
        <f>"（　"&amp;IF((H13-E13)=0,0,H13-E13+1)&amp;"日間　）"</f>
        <v>（　0日間　）</v>
      </c>
      <c r="L13" s="147"/>
      <c r="M13" s="27"/>
      <c r="N13" s="22"/>
      <c r="Q13" s="22" t="s">
        <v>3</v>
      </c>
    </row>
    <row r="14" spans="1:17" ht="15.75" customHeight="1" x14ac:dyDescent="0.15">
      <c r="E14" s="86"/>
      <c r="F14" s="86"/>
      <c r="G14" s="84"/>
      <c r="H14" s="86"/>
      <c r="I14" s="86"/>
      <c r="J14" s="85"/>
      <c r="K14" s="87"/>
      <c r="L14" s="87"/>
      <c r="M14" s="27"/>
      <c r="N14" s="22"/>
    </row>
    <row r="15" spans="1:17" ht="15.75" customHeight="1" x14ac:dyDescent="0.15">
      <c r="B15" s="22" t="s">
        <v>67</v>
      </c>
      <c r="K15" s="30"/>
      <c r="L15" s="88"/>
    </row>
    <row r="16" spans="1:17" ht="15.75" customHeight="1" x14ac:dyDescent="0.15">
      <c r="C16" s="22" t="s">
        <v>68</v>
      </c>
      <c r="N16" s="22"/>
    </row>
    <row r="17" spans="2:17" ht="21.75" customHeight="1" thickBot="1" x14ac:dyDescent="0.2">
      <c r="E17" s="89" t="s">
        <v>69</v>
      </c>
      <c r="G17" s="148">
        <f>'シート４-①.BD鉄道（運行経費・他国庫補助金）'!G13</f>
        <v>0</v>
      </c>
      <c r="H17" s="148"/>
      <c r="I17" s="90" t="s">
        <v>4</v>
      </c>
      <c r="J17" s="91" t="s">
        <v>70</v>
      </c>
      <c r="K17" s="149">
        <f>G17*(H13-E13+1)</f>
        <v>0</v>
      </c>
      <c r="L17" s="149"/>
      <c r="M17" s="92" t="s">
        <v>4</v>
      </c>
      <c r="N17" s="22"/>
      <c r="Q17" s="22" t="s">
        <v>8</v>
      </c>
    </row>
    <row r="18" spans="2:17" ht="19.5" customHeight="1" x14ac:dyDescent="0.15">
      <c r="F18" s="144" t="s">
        <v>91</v>
      </c>
      <c r="G18" s="144"/>
      <c r="H18" s="144"/>
      <c r="I18" s="144"/>
      <c r="J18" s="33"/>
      <c r="K18" s="93" t="s">
        <v>71</v>
      </c>
      <c r="L18" s="94"/>
      <c r="M18" s="32"/>
      <c r="N18" s="22"/>
    </row>
    <row r="19" spans="2:17" ht="19.5" customHeight="1" thickBot="1" x14ac:dyDescent="0.2">
      <c r="G19" s="95"/>
      <c r="J19" s="33"/>
      <c r="K19" s="96"/>
      <c r="L19" s="97"/>
      <c r="M19" s="32"/>
      <c r="N19" s="22"/>
    </row>
    <row r="20" spans="2:17" ht="15.75" customHeight="1" thickBot="1" x14ac:dyDescent="0.2">
      <c r="B20" s="22" t="s">
        <v>83</v>
      </c>
      <c r="J20" s="98" t="s">
        <v>72</v>
      </c>
      <c r="K20" s="137"/>
      <c r="L20" s="138"/>
      <c r="M20" s="26" t="s">
        <v>9</v>
      </c>
      <c r="N20" s="22"/>
    </row>
    <row r="21" spans="2:17" ht="15.75" customHeight="1" x14ac:dyDescent="0.15">
      <c r="B21" s="99"/>
      <c r="D21" s="100"/>
      <c r="E21" s="100"/>
      <c r="F21" s="100"/>
      <c r="G21" s="100"/>
      <c r="H21" s="100"/>
      <c r="J21" s="98"/>
      <c r="K21" s="101"/>
      <c r="L21" s="101"/>
      <c r="M21" s="102"/>
      <c r="N21" s="22"/>
    </row>
    <row r="22" spans="2:17" ht="15.75" customHeight="1" thickBot="1" x14ac:dyDescent="0.2">
      <c r="B22" s="103"/>
      <c r="D22" s="100"/>
      <c r="E22" s="100"/>
      <c r="F22" s="100"/>
      <c r="G22" s="100"/>
      <c r="H22" s="100"/>
      <c r="J22" s="98"/>
      <c r="K22" s="101"/>
      <c r="L22" s="101"/>
      <c r="M22" s="102"/>
      <c r="N22" s="22"/>
    </row>
    <row r="23" spans="2:17" ht="15.75" customHeight="1" thickBot="1" x14ac:dyDescent="0.2">
      <c r="B23" s="22" t="s">
        <v>92</v>
      </c>
      <c r="D23" s="23"/>
      <c r="E23" s="43"/>
      <c r="F23" s="43"/>
      <c r="G23" s="43"/>
      <c r="J23" s="98" t="s">
        <v>73</v>
      </c>
      <c r="K23" s="137"/>
      <c r="L23" s="138"/>
      <c r="M23" s="26" t="s">
        <v>9</v>
      </c>
      <c r="N23" s="22"/>
    </row>
    <row r="24" spans="2:17" ht="15.75" customHeight="1" x14ac:dyDescent="0.15">
      <c r="E24" s="151"/>
      <c r="F24" s="151"/>
      <c r="G24" s="151"/>
      <c r="J24" s="98"/>
      <c r="K24" s="101"/>
      <c r="L24" s="101"/>
      <c r="M24" s="23"/>
      <c r="N24" s="22"/>
    </row>
    <row r="25" spans="2:17" ht="15.75" customHeight="1" thickBot="1" x14ac:dyDescent="0.2">
      <c r="B25" s="22" t="s">
        <v>85</v>
      </c>
      <c r="D25" s="23"/>
      <c r="J25" s="98" t="s">
        <v>74</v>
      </c>
      <c r="K25" s="152" t="e">
        <f>ROUND(K20/K23,3)</f>
        <v>#DIV/0!</v>
      </c>
      <c r="L25" s="152"/>
      <c r="M25" s="104"/>
      <c r="N25" s="22"/>
      <c r="Q25" s="22" t="s">
        <v>2</v>
      </c>
    </row>
    <row r="26" spans="2:17" ht="18.75" customHeight="1" x14ac:dyDescent="0.15">
      <c r="D26" s="26"/>
      <c r="J26" s="98"/>
      <c r="K26" s="153" t="s">
        <v>75</v>
      </c>
      <c r="L26" s="153"/>
      <c r="M26" s="32"/>
      <c r="N26" s="22"/>
    </row>
    <row r="27" spans="2:17" ht="18.75" customHeight="1" thickBot="1" x14ac:dyDescent="0.2">
      <c r="D27" s="26"/>
      <c r="J27" s="98"/>
      <c r="K27" s="105"/>
      <c r="L27" s="105"/>
      <c r="M27" s="32"/>
      <c r="N27" s="22"/>
    </row>
    <row r="28" spans="2:17" ht="15.75" customHeight="1" thickBot="1" x14ac:dyDescent="0.2">
      <c r="B28" s="22" t="s">
        <v>82</v>
      </c>
      <c r="J28" s="98" t="s">
        <v>76</v>
      </c>
      <c r="K28" s="137"/>
      <c r="L28" s="138"/>
      <c r="M28" s="32" t="s">
        <v>10</v>
      </c>
      <c r="N28" s="22"/>
    </row>
    <row r="29" spans="2:17" ht="15.75" customHeight="1" thickBot="1" x14ac:dyDescent="0.2">
      <c r="B29" s="99"/>
      <c r="J29" s="98"/>
      <c r="K29" s="101"/>
      <c r="L29" s="101"/>
      <c r="M29" s="32"/>
      <c r="N29" s="22"/>
    </row>
    <row r="30" spans="2:17" ht="15.75" customHeight="1" thickBot="1" x14ac:dyDescent="0.2">
      <c r="B30" s="22" t="s">
        <v>93</v>
      </c>
      <c r="J30" s="106" t="s">
        <v>77</v>
      </c>
      <c r="K30" s="137"/>
      <c r="L30" s="138"/>
      <c r="M30" s="32" t="s">
        <v>10</v>
      </c>
      <c r="N30" s="22"/>
    </row>
    <row r="31" spans="2:17" ht="15.75" customHeight="1" x14ac:dyDescent="0.15">
      <c r="D31" s="107"/>
      <c r="J31" s="98"/>
      <c r="K31" s="101"/>
      <c r="L31" s="101"/>
      <c r="M31" s="32"/>
      <c r="N31" s="22"/>
    </row>
    <row r="32" spans="2:17" ht="15.75" customHeight="1" thickBot="1" x14ac:dyDescent="0.2">
      <c r="B32" s="22" t="s">
        <v>94</v>
      </c>
      <c r="D32" s="23"/>
      <c r="J32" s="98" t="s">
        <v>78</v>
      </c>
      <c r="K32" s="152" t="e">
        <f>ROUND(K28/K30,3)</f>
        <v>#DIV/0!</v>
      </c>
      <c r="L32" s="152"/>
      <c r="M32" s="104"/>
      <c r="N32" s="22"/>
      <c r="Q32" s="22" t="s">
        <v>2</v>
      </c>
    </row>
    <row r="33" spans="1:17" ht="18.75" customHeight="1" x14ac:dyDescent="0.15">
      <c r="I33" s="33"/>
      <c r="J33" s="108"/>
      <c r="K33" s="154" t="s">
        <v>79</v>
      </c>
      <c r="L33" s="154"/>
      <c r="M33" s="32"/>
    </row>
    <row r="34" spans="1:17" ht="15.75" customHeight="1" x14ac:dyDescent="0.15">
      <c r="K34" s="109"/>
      <c r="L34" s="109"/>
      <c r="M34" s="32"/>
      <c r="N34" s="22"/>
    </row>
    <row r="35" spans="1:17" ht="15.75" customHeight="1" thickBot="1" x14ac:dyDescent="0.2">
      <c r="A35" s="110" t="s">
        <v>55</v>
      </c>
      <c r="B35" s="155" t="s">
        <v>80</v>
      </c>
      <c r="C35" s="155"/>
      <c r="D35" s="155"/>
      <c r="E35" s="155"/>
      <c r="F35" s="155"/>
      <c r="G35" s="155"/>
      <c r="H35" s="155"/>
      <c r="I35" s="155"/>
      <c r="J35" s="111" t="s">
        <v>22</v>
      </c>
      <c r="K35" s="156"/>
      <c r="L35" s="156"/>
      <c r="M35" s="32" t="s">
        <v>4</v>
      </c>
      <c r="Q35" s="22" t="s">
        <v>8</v>
      </c>
    </row>
    <row r="36" spans="1:17" ht="15.75" customHeight="1" x14ac:dyDescent="0.15">
      <c r="A36" s="110"/>
      <c r="C36" s="112"/>
      <c r="D36" s="112"/>
      <c r="E36" s="112"/>
      <c r="F36" s="112"/>
      <c r="G36" s="112"/>
      <c r="H36" s="112"/>
      <c r="I36" s="112"/>
      <c r="J36" s="111"/>
      <c r="K36" s="74"/>
      <c r="L36" s="74"/>
      <c r="M36" s="32"/>
    </row>
    <row r="37" spans="1:17" ht="15.75" customHeight="1" thickBot="1" x14ac:dyDescent="0.2">
      <c r="A37" s="113" t="s">
        <v>96</v>
      </c>
      <c r="C37" s="112"/>
      <c r="D37" s="112"/>
      <c r="E37" s="112"/>
      <c r="F37" s="112"/>
      <c r="G37" s="112"/>
      <c r="H37" s="112"/>
      <c r="I37" s="112"/>
      <c r="J37" s="111" t="s">
        <v>81</v>
      </c>
      <c r="K37" s="158" t="s">
        <v>97</v>
      </c>
      <c r="L37" s="159"/>
      <c r="M37" s="32"/>
    </row>
    <row r="38" spans="1:17" ht="15.75" customHeight="1" x14ac:dyDescent="0.15">
      <c r="K38" s="101"/>
      <c r="L38" s="101"/>
    </row>
    <row r="39" spans="1:17" ht="15.75" customHeight="1" thickBot="1" x14ac:dyDescent="0.2">
      <c r="A39" s="113" t="s">
        <v>98</v>
      </c>
      <c r="C39" s="112"/>
      <c r="D39" s="112"/>
      <c r="E39" s="112"/>
      <c r="F39" s="112"/>
      <c r="G39" s="112"/>
      <c r="H39" s="112"/>
      <c r="I39" s="112"/>
      <c r="J39" s="111" t="s">
        <v>86</v>
      </c>
      <c r="K39" s="157">
        <v>7.5999999999999998E-2</v>
      </c>
      <c r="L39" s="157"/>
      <c r="M39" s="32"/>
    </row>
    <row r="40" spans="1:17" ht="15.75" customHeight="1" x14ac:dyDescent="0.15">
      <c r="K40" s="101"/>
      <c r="L40" s="101"/>
    </row>
    <row r="41" spans="1:17" ht="15.75" customHeight="1" thickBot="1" x14ac:dyDescent="0.2">
      <c r="A41" s="22" t="s">
        <v>99</v>
      </c>
      <c r="B41" s="112"/>
      <c r="J41" s="111" t="s">
        <v>100</v>
      </c>
      <c r="K41" s="150" t="e">
        <f>ROUNDDOWN((K17*(K25-K32)-K35)*8/11*K39,0)</f>
        <v>#DIV/0!</v>
      </c>
      <c r="L41" s="150"/>
      <c r="M41" s="22" t="s">
        <v>4</v>
      </c>
      <c r="Q41" s="22" t="s">
        <v>2</v>
      </c>
    </row>
    <row r="42" spans="1:17" s="114" customFormat="1" ht="18.75" customHeight="1" thickTop="1" x14ac:dyDescent="0.15">
      <c r="K42" s="115" t="s">
        <v>101</v>
      </c>
      <c r="L42" s="115"/>
      <c r="N42" s="116"/>
    </row>
    <row r="43" spans="1:17" ht="15.75" customHeight="1" x14ac:dyDescent="0.15"/>
    <row r="44" spans="1:17" ht="15.75" customHeight="1" thickBot="1" x14ac:dyDescent="0.2">
      <c r="A44" s="22" t="s">
        <v>102</v>
      </c>
      <c r="J44" s="33" t="s">
        <v>103</v>
      </c>
      <c r="K44" s="150" t="e">
        <f>ROUNDDOWN(K41/4,-3)</f>
        <v>#DIV/0!</v>
      </c>
      <c r="L44" s="150"/>
      <c r="M44" s="22" t="s">
        <v>4</v>
      </c>
      <c r="Q44" s="22" t="s">
        <v>2</v>
      </c>
    </row>
    <row r="45" spans="1:17" ht="15" thickTop="1" x14ac:dyDescent="0.15"/>
  </sheetData>
  <mergeCells count="27">
    <mergeCell ref="K44:L44"/>
    <mergeCell ref="K23:L23"/>
    <mergeCell ref="E24:G24"/>
    <mergeCell ref="K25:L25"/>
    <mergeCell ref="K26:L26"/>
    <mergeCell ref="K28:L28"/>
    <mergeCell ref="K30:L30"/>
    <mergeCell ref="K32:L32"/>
    <mergeCell ref="K33:L33"/>
    <mergeCell ref="B35:I35"/>
    <mergeCell ref="K35:L35"/>
    <mergeCell ref="K39:L39"/>
    <mergeCell ref="K37:L37"/>
    <mergeCell ref="K41:L41"/>
    <mergeCell ref="K20:L20"/>
    <mergeCell ref="A1:O1"/>
    <mergeCell ref="A4:M4"/>
    <mergeCell ref="A5:M5"/>
    <mergeCell ref="B8:D8"/>
    <mergeCell ref="E8:F8"/>
    <mergeCell ref="L8:O8"/>
    <mergeCell ref="F18:I18"/>
    <mergeCell ref="E13:F13"/>
    <mergeCell ref="H13:I13"/>
    <mergeCell ref="K13:L13"/>
    <mergeCell ref="G17:H17"/>
    <mergeCell ref="K17:L17"/>
  </mergeCells>
  <phoneticPr fontId="4"/>
  <conditionalFormatting sqref="K25:L25">
    <cfRule type="expression" dxfId="5" priority="6">
      <formula>ISERROR(K25)</formula>
    </cfRule>
  </conditionalFormatting>
  <conditionalFormatting sqref="K32:L32">
    <cfRule type="expression" dxfId="4" priority="5">
      <formula>ISERROR(K32)</formula>
    </cfRule>
  </conditionalFormatting>
  <conditionalFormatting sqref="K41">
    <cfRule type="expression" dxfId="3" priority="2">
      <formula>ISERROR(K41)</formula>
    </cfRule>
  </conditionalFormatting>
  <conditionalFormatting sqref="K44">
    <cfRule type="expression" dxfId="2" priority="1">
      <formula>ISERROR(K44)</formula>
    </cfRule>
  </conditionalFormatting>
  <printOptions horizontalCentered="1"/>
  <pageMargins left="0.70866141732283472" right="0.70866141732283472" top="0.74803149606299213" bottom="0.35433070866141736" header="0.31496062992125984" footer="0.31496062992125984"/>
  <pageSetup paperSize="9"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62"/>
  <sheetViews>
    <sheetView view="pageBreakPreview" zoomScale="80" zoomScaleNormal="100" zoomScaleSheetLayoutView="80" workbookViewId="0">
      <selection activeCell="P20" sqref="P20"/>
    </sheetView>
  </sheetViews>
  <sheetFormatPr defaultRowHeight="14.25" x14ac:dyDescent="0.15"/>
  <cols>
    <col min="1" max="2" width="2.5" style="45" customWidth="1"/>
    <col min="3" max="3" width="16.625" style="46" customWidth="1"/>
    <col min="4" max="4" width="8.625" style="46" customWidth="1"/>
    <col min="5" max="6" width="12.625" style="46" customWidth="1"/>
    <col min="7" max="8" width="12.625" style="45" customWidth="1"/>
    <col min="9" max="10" width="18.375" style="45" customWidth="1"/>
    <col min="11" max="13" width="2.5" style="45" customWidth="1"/>
    <col min="14" max="14" width="11.625" style="45" bestFit="1" customWidth="1"/>
    <col min="15" max="15" width="9" style="45"/>
    <col min="16" max="16" width="13.375" style="45" bestFit="1" customWidth="1"/>
    <col min="17" max="16384" width="9" style="45"/>
  </cols>
  <sheetData>
    <row r="1" spans="1:23" x14ac:dyDescent="0.15">
      <c r="A1" s="139" t="s">
        <v>109</v>
      </c>
      <c r="B1" s="139"/>
      <c r="C1" s="139"/>
      <c r="D1" s="139"/>
      <c r="E1" s="139"/>
      <c r="F1" s="139"/>
      <c r="G1" s="139"/>
      <c r="H1" s="139"/>
      <c r="I1" s="139"/>
      <c r="J1" s="139"/>
      <c r="K1" s="139"/>
      <c r="L1" s="139"/>
      <c r="M1" s="139"/>
      <c r="N1" s="139"/>
      <c r="O1" s="139"/>
      <c r="P1" s="139"/>
      <c r="Q1" s="139"/>
      <c r="R1" s="139"/>
      <c r="S1" s="44"/>
      <c r="T1" s="44"/>
      <c r="U1" s="44"/>
      <c r="V1" s="44"/>
      <c r="W1" s="44"/>
    </row>
    <row r="2" spans="1:23" x14ac:dyDescent="0.15">
      <c r="F2" s="44"/>
      <c r="G2" s="47"/>
      <c r="H2" s="47"/>
      <c r="I2" s="47"/>
      <c r="J2" s="47"/>
      <c r="K2" s="47"/>
      <c r="L2" s="47"/>
      <c r="M2" s="44"/>
      <c r="N2" s="44"/>
      <c r="O2" s="44"/>
      <c r="P2" s="44"/>
      <c r="Q2" s="44"/>
      <c r="R2" s="44"/>
      <c r="S2" s="44"/>
      <c r="T2" s="44"/>
      <c r="U2" s="44"/>
      <c r="V2" s="44"/>
      <c r="W2" s="44"/>
    </row>
    <row r="3" spans="1:23" x14ac:dyDescent="0.15">
      <c r="F3" s="44"/>
      <c r="G3" s="47"/>
      <c r="H3" s="47"/>
      <c r="I3" s="47"/>
      <c r="J3" s="47"/>
      <c r="K3" s="47"/>
      <c r="L3" s="47"/>
      <c r="M3" s="44"/>
      <c r="N3" s="44"/>
      <c r="O3" s="44"/>
      <c r="P3" s="44"/>
      <c r="Q3" s="44"/>
      <c r="R3" s="44"/>
      <c r="S3" s="44"/>
      <c r="T3" s="44"/>
      <c r="U3" s="44"/>
      <c r="V3" s="44"/>
      <c r="W3" s="44"/>
    </row>
    <row r="4" spans="1:23" x14ac:dyDescent="0.15">
      <c r="G4" s="44"/>
      <c r="H4" s="44"/>
      <c r="I4" s="48"/>
      <c r="J4" s="48"/>
      <c r="K4" s="44"/>
      <c r="L4" s="44"/>
      <c r="M4" s="47"/>
      <c r="N4" s="47"/>
      <c r="O4" s="47"/>
      <c r="P4" s="47"/>
      <c r="Q4" s="47"/>
      <c r="R4" s="47"/>
      <c r="S4" s="47"/>
      <c r="T4" s="47"/>
      <c r="U4" s="47"/>
      <c r="V4" s="47"/>
      <c r="W4" s="47"/>
    </row>
    <row r="5" spans="1:23" ht="15" thickBot="1" x14ac:dyDescent="0.2">
      <c r="A5" s="49"/>
      <c r="B5" s="49"/>
      <c r="C5" s="49"/>
      <c r="D5" s="49"/>
      <c r="E5" s="49"/>
      <c r="F5" s="49"/>
      <c r="G5" s="50"/>
      <c r="H5" s="50"/>
      <c r="I5" s="50" t="s">
        <v>19</v>
      </c>
      <c r="J5" s="163"/>
      <c r="K5" s="163"/>
      <c r="L5" s="163"/>
      <c r="M5" s="51"/>
      <c r="N5" s="52"/>
      <c r="O5" s="52"/>
      <c r="P5" s="53"/>
      <c r="Q5" s="53"/>
      <c r="R5" s="53"/>
    </row>
    <row r="6" spans="1:23" x14ac:dyDescent="0.15">
      <c r="A6" s="49"/>
      <c r="B6" s="49"/>
      <c r="C6" s="49"/>
      <c r="D6" s="49"/>
      <c r="E6" s="49"/>
      <c r="F6" s="49"/>
      <c r="G6" s="54"/>
      <c r="H6" s="54"/>
      <c r="I6" s="51"/>
      <c r="J6" s="51"/>
      <c r="K6" s="51"/>
      <c r="L6" s="51"/>
      <c r="M6" s="51"/>
      <c r="N6" s="52"/>
      <c r="O6" s="52"/>
      <c r="P6" s="53"/>
      <c r="Q6" s="53"/>
      <c r="R6" s="53"/>
    </row>
    <row r="7" spans="1:23" x14ac:dyDescent="0.15">
      <c r="A7" s="49"/>
      <c r="B7" s="49"/>
      <c r="C7" s="49"/>
      <c r="D7" s="49"/>
      <c r="E7" s="49"/>
      <c r="F7" s="49"/>
      <c r="G7" s="54"/>
      <c r="H7" s="54"/>
      <c r="I7" s="51"/>
      <c r="J7" s="51"/>
      <c r="K7" s="51"/>
      <c r="L7" s="51"/>
      <c r="M7" s="51"/>
      <c r="N7" s="52"/>
      <c r="O7" s="52"/>
      <c r="P7" s="53"/>
      <c r="Q7" s="53"/>
      <c r="R7" s="53"/>
    </row>
    <row r="8" spans="1:23" x14ac:dyDescent="0.15">
      <c r="A8" s="45" t="s">
        <v>84</v>
      </c>
      <c r="C8" s="55"/>
      <c r="D8" s="55"/>
      <c r="E8" s="55"/>
      <c r="F8" s="55"/>
      <c r="G8" s="55"/>
      <c r="H8" s="55"/>
      <c r="I8" s="55"/>
      <c r="J8" s="55"/>
      <c r="K8" s="55"/>
      <c r="L8" s="55"/>
      <c r="M8" s="55"/>
    </row>
    <row r="9" spans="1:23" x14ac:dyDescent="0.15">
      <c r="B9" s="162" t="s">
        <v>87</v>
      </c>
      <c r="C9" s="162"/>
      <c r="D9" s="162"/>
      <c r="E9" s="162"/>
      <c r="F9" s="162"/>
      <c r="G9" s="162"/>
      <c r="H9" s="162"/>
      <c r="I9" s="162"/>
      <c r="J9" s="162"/>
      <c r="K9" s="162"/>
      <c r="L9" s="162"/>
      <c r="M9" s="162"/>
    </row>
    <row r="10" spans="1:23" ht="45" customHeight="1" x14ac:dyDescent="0.15">
      <c r="B10" s="56"/>
      <c r="C10" s="42" t="s">
        <v>37</v>
      </c>
      <c r="D10" s="57" t="s">
        <v>44</v>
      </c>
      <c r="E10" s="57" t="s">
        <v>39</v>
      </c>
      <c r="F10" s="57" t="s">
        <v>40</v>
      </c>
      <c r="G10" s="57" t="s">
        <v>41</v>
      </c>
      <c r="H10" s="57" t="s">
        <v>42</v>
      </c>
      <c r="I10" s="57" t="s">
        <v>43</v>
      </c>
      <c r="J10" s="42" t="s">
        <v>38</v>
      </c>
      <c r="K10" s="56"/>
      <c r="L10" s="56"/>
      <c r="M10" s="56"/>
      <c r="N10" s="22" t="s">
        <v>47</v>
      </c>
    </row>
    <row r="11" spans="1:23" ht="20.100000000000001" customHeight="1" x14ac:dyDescent="0.15">
      <c r="B11" s="56"/>
      <c r="C11" s="58"/>
      <c r="D11" s="58"/>
      <c r="E11" s="58"/>
      <c r="F11" s="58"/>
      <c r="G11" s="58"/>
      <c r="H11" s="58"/>
      <c r="I11" s="59">
        <f>E11*F11*G11</f>
        <v>0</v>
      </c>
      <c r="J11" s="60"/>
      <c r="K11" s="56"/>
      <c r="L11" s="56"/>
      <c r="M11" s="56"/>
    </row>
    <row r="12" spans="1:23" ht="20.100000000000001" customHeight="1" x14ac:dyDescent="0.15">
      <c r="B12" s="56"/>
      <c r="C12" s="58"/>
      <c r="D12" s="58"/>
      <c r="E12" s="58"/>
      <c r="F12" s="58"/>
      <c r="G12" s="58"/>
      <c r="H12" s="58"/>
      <c r="I12" s="59">
        <f>E12*F12*G12</f>
        <v>0</v>
      </c>
      <c r="J12" s="60"/>
      <c r="K12" s="56"/>
      <c r="L12" s="56"/>
      <c r="M12" s="56"/>
    </row>
    <row r="13" spans="1:23" ht="20.100000000000001" customHeight="1" x14ac:dyDescent="0.15">
      <c r="B13" s="56"/>
      <c r="C13" s="58"/>
      <c r="D13" s="58"/>
      <c r="E13" s="58"/>
      <c r="F13" s="58"/>
      <c r="G13" s="58"/>
      <c r="H13" s="58"/>
      <c r="I13" s="59">
        <f>E13*F13*G13</f>
        <v>0</v>
      </c>
      <c r="J13" s="60"/>
      <c r="K13" s="56"/>
      <c r="L13" s="56"/>
      <c r="M13" s="56"/>
    </row>
    <row r="14" spans="1:23" ht="20.100000000000001" customHeight="1" x14ac:dyDescent="0.15">
      <c r="B14" s="56"/>
      <c r="C14" s="58"/>
      <c r="D14" s="58"/>
      <c r="E14" s="58"/>
      <c r="F14" s="58"/>
      <c r="G14" s="58"/>
      <c r="H14" s="58"/>
      <c r="I14" s="59">
        <f t="shared" ref="I14:I15" si="0">E14*F14*G14</f>
        <v>0</v>
      </c>
      <c r="J14" s="60"/>
      <c r="K14" s="56"/>
      <c r="L14" s="56"/>
      <c r="M14" s="56"/>
    </row>
    <row r="15" spans="1:23" ht="20.100000000000001" customHeight="1" x14ac:dyDescent="0.15">
      <c r="B15" s="56"/>
      <c r="C15" s="58"/>
      <c r="D15" s="58"/>
      <c r="E15" s="58"/>
      <c r="F15" s="58"/>
      <c r="G15" s="58"/>
      <c r="H15" s="58"/>
      <c r="I15" s="59">
        <f t="shared" si="0"/>
        <v>0</v>
      </c>
      <c r="J15" s="60"/>
      <c r="K15" s="56"/>
      <c r="L15" s="56"/>
      <c r="M15" s="56"/>
    </row>
    <row r="16" spans="1:23" ht="20.100000000000001" customHeight="1" thickBot="1" x14ac:dyDescent="0.2">
      <c r="B16" s="56"/>
      <c r="C16" s="56"/>
      <c r="D16" s="56"/>
      <c r="E16" s="56"/>
      <c r="F16" s="56"/>
      <c r="G16" s="56"/>
      <c r="H16" s="61" t="s">
        <v>45</v>
      </c>
      <c r="I16" s="62">
        <f>SUM(I11:I15)</f>
        <v>0</v>
      </c>
      <c r="J16" s="56" t="s">
        <v>46</v>
      </c>
      <c r="K16" s="56"/>
      <c r="L16" s="56"/>
      <c r="M16" s="56"/>
      <c r="N16" s="22" t="s">
        <v>2</v>
      </c>
    </row>
    <row r="17" spans="1:16" x14ac:dyDescent="0.15">
      <c r="B17" s="56"/>
      <c r="C17" s="56"/>
      <c r="D17" s="56"/>
      <c r="E17" s="56"/>
      <c r="F17" s="56"/>
      <c r="G17" s="56"/>
      <c r="H17" s="56"/>
      <c r="I17" s="56"/>
      <c r="J17" s="56"/>
      <c r="K17" s="56"/>
      <c r="L17" s="56"/>
      <c r="M17" s="56"/>
    </row>
    <row r="18" spans="1:16" s="65" customFormat="1" ht="17.25" customHeight="1" x14ac:dyDescent="0.15">
      <c r="A18" s="45" t="s">
        <v>88</v>
      </c>
      <c r="B18" s="45"/>
      <c r="C18" s="55"/>
      <c r="D18" s="55"/>
      <c r="E18" s="55"/>
      <c r="F18" s="55"/>
      <c r="G18" s="55"/>
      <c r="H18" s="55"/>
      <c r="I18" s="55"/>
      <c r="J18" s="55"/>
      <c r="K18" s="55"/>
      <c r="L18" s="55"/>
      <c r="M18" s="55"/>
      <c r="N18" s="63"/>
      <c r="O18" s="63"/>
      <c r="P18" s="64"/>
    </row>
    <row r="19" spans="1:16" s="65" customFormat="1" ht="17.25" customHeight="1" x14ac:dyDescent="0.15">
      <c r="A19" s="45"/>
      <c r="B19" s="45" t="s">
        <v>23</v>
      </c>
      <c r="C19" s="55"/>
      <c r="D19" s="55"/>
      <c r="E19" s="55"/>
      <c r="F19" s="55"/>
      <c r="G19" s="55"/>
      <c r="H19" s="55"/>
      <c r="I19" s="55"/>
      <c r="J19" s="55"/>
      <c r="K19" s="55"/>
      <c r="L19" s="55"/>
      <c r="M19" s="55"/>
      <c r="P19" s="64"/>
    </row>
    <row r="20" spans="1:16" s="65" customFormat="1" ht="45" customHeight="1" x14ac:dyDescent="0.15">
      <c r="A20" s="45"/>
      <c r="B20" s="45"/>
      <c r="C20" s="42" t="s">
        <v>37</v>
      </c>
      <c r="D20" s="57" t="s">
        <v>44</v>
      </c>
      <c r="E20" s="57" t="s">
        <v>39</v>
      </c>
      <c r="F20" s="57" t="s">
        <v>40</v>
      </c>
      <c r="G20" s="57" t="s">
        <v>41</v>
      </c>
      <c r="H20" s="57" t="s">
        <v>42</v>
      </c>
      <c r="I20" s="57" t="s">
        <v>43</v>
      </c>
      <c r="J20" s="42" t="s">
        <v>38</v>
      </c>
      <c r="K20" s="55"/>
      <c r="L20" s="55"/>
      <c r="M20" s="55"/>
      <c r="N20" s="22" t="s">
        <v>47</v>
      </c>
      <c r="P20" s="64"/>
    </row>
    <row r="21" spans="1:16" s="65" customFormat="1" ht="20.100000000000001" customHeight="1" x14ac:dyDescent="0.15">
      <c r="A21" s="45"/>
      <c r="B21" s="45"/>
      <c r="C21" s="58"/>
      <c r="D21" s="58"/>
      <c r="E21" s="58"/>
      <c r="F21" s="58"/>
      <c r="G21" s="58"/>
      <c r="H21" s="58"/>
      <c r="I21" s="59">
        <f>E21*F21*G21</f>
        <v>0</v>
      </c>
      <c r="J21" s="60"/>
      <c r="K21" s="55"/>
      <c r="L21" s="55"/>
      <c r="M21" s="55"/>
      <c r="P21" s="64"/>
    </row>
    <row r="22" spans="1:16" s="65" customFormat="1" ht="20.100000000000001" customHeight="1" x14ac:dyDescent="0.15">
      <c r="A22" s="45"/>
      <c r="B22" s="45"/>
      <c r="C22" s="58"/>
      <c r="D22" s="58"/>
      <c r="E22" s="58"/>
      <c r="F22" s="58"/>
      <c r="G22" s="58"/>
      <c r="H22" s="58"/>
      <c r="I22" s="59">
        <f>E22*F22*G22</f>
        <v>0</v>
      </c>
      <c r="J22" s="60"/>
      <c r="K22" s="55"/>
      <c r="L22" s="55"/>
      <c r="M22" s="55"/>
      <c r="P22" s="64"/>
    </row>
    <row r="23" spans="1:16" s="65" customFormat="1" ht="20.100000000000001" customHeight="1" x14ac:dyDescent="0.15">
      <c r="A23" s="45"/>
      <c r="B23" s="45"/>
      <c r="C23" s="58"/>
      <c r="D23" s="58"/>
      <c r="E23" s="58"/>
      <c r="F23" s="58"/>
      <c r="G23" s="58"/>
      <c r="H23" s="58"/>
      <c r="I23" s="59">
        <f>E23*F23*G23</f>
        <v>0</v>
      </c>
      <c r="J23" s="60"/>
      <c r="K23" s="55"/>
      <c r="L23" s="55"/>
      <c r="M23" s="55"/>
      <c r="P23" s="64"/>
    </row>
    <row r="24" spans="1:16" s="65" customFormat="1" ht="20.100000000000001" customHeight="1" x14ac:dyDescent="0.15">
      <c r="A24" s="45"/>
      <c r="B24" s="45"/>
      <c r="C24" s="58"/>
      <c r="D24" s="58"/>
      <c r="E24" s="58"/>
      <c r="F24" s="58"/>
      <c r="G24" s="58"/>
      <c r="H24" s="58"/>
      <c r="I24" s="59">
        <f t="shared" ref="I24:I25" si="1">E24*F24*G24</f>
        <v>0</v>
      </c>
      <c r="J24" s="60"/>
      <c r="K24" s="55"/>
      <c r="L24" s="55"/>
      <c r="M24" s="55"/>
      <c r="P24" s="64"/>
    </row>
    <row r="25" spans="1:16" s="65" customFormat="1" ht="20.100000000000001" customHeight="1" x14ac:dyDescent="0.15">
      <c r="A25" s="45"/>
      <c r="B25" s="45"/>
      <c r="C25" s="58"/>
      <c r="D25" s="58"/>
      <c r="E25" s="58"/>
      <c r="F25" s="58"/>
      <c r="G25" s="58"/>
      <c r="H25" s="58"/>
      <c r="I25" s="59">
        <f t="shared" si="1"/>
        <v>0</v>
      </c>
      <c r="J25" s="60"/>
      <c r="K25" s="55"/>
      <c r="L25" s="55"/>
      <c r="M25" s="55"/>
      <c r="P25" s="64"/>
    </row>
    <row r="26" spans="1:16" s="65" customFormat="1" ht="20.100000000000001" customHeight="1" thickBot="1" x14ac:dyDescent="0.2">
      <c r="A26" s="45"/>
      <c r="B26" s="45"/>
      <c r="C26" s="56"/>
      <c r="D26" s="56"/>
      <c r="E26" s="56"/>
      <c r="F26" s="56"/>
      <c r="G26" s="56"/>
      <c r="H26" s="61" t="s">
        <v>45</v>
      </c>
      <c r="I26" s="62">
        <f>SUM(I21:I25)</f>
        <v>0</v>
      </c>
      <c r="J26" s="56" t="s">
        <v>46</v>
      </c>
      <c r="K26" s="55"/>
      <c r="L26" s="55"/>
      <c r="M26" s="55"/>
      <c r="N26" s="22" t="s">
        <v>2</v>
      </c>
      <c r="P26" s="64"/>
    </row>
    <row r="27" spans="1:16" s="65" customFormat="1" ht="17.25" customHeight="1" x14ac:dyDescent="0.15">
      <c r="A27" s="45"/>
      <c r="B27" s="45"/>
      <c r="C27" s="55"/>
      <c r="D27" s="55"/>
      <c r="E27" s="55"/>
      <c r="F27" s="55"/>
      <c r="G27" s="55"/>
      <c r="H27" s="55"/>
      <c r="I27" s="55"/>
      <c r="J27" s="55"/>
      <c r="K27" s="55"/>
      <c r="L27" s="55"/>
      <c r="M27" s="55"/>
      <c r="P27" s="64"/>
    </row>
    <row r="28" spans="1:16" s="65" customFormat="1" ht="17.25" customHeight="1" x14ac:dyDescent="0.15">
      <c r="A28" s="45" t="s">
        <v>24</v>
      </c>
      <c r="B28" s="45"/>
      <c r="C28" s="55"/>
      <c r="D28" s="55"/>
      <c r="E28" s="55"/>
      <c r="F28" s="55"/>
      <c r="G28" s="55"/>
      <c r="H28" s="55"/>
      <c r="I28" s="55"/>
      <c r="J28" s="55"/>
      <c r="K28" s="55"/>
      <c r="L28" s="66"/>
      <c r="M28" s="66"/>
      <c r="P28" s="64"/>
    </row>
    <row r="29" spans="1:16" s="65" customFormat="1" ht="17.25" customHeight="1" x14ac:dyDescent="0.15">
      <c r="A29" s="45"/>
      <c r="B29" s="162" t="s">
        <v>89</v>
      </c>
      <c r="C29" s="162"/>
      <c r="D29" s="162"/>
      <c r="E29" s="162"/>
      <c r="F29" s="162"/>
      <c r="G29" s="162"/>
      <c r="H29" s="162"/>
      <c r="I29" s="162"/>
      <c r="J29" s="162"/>
      <c r="K29" s="162"/>
      <c r="L29" s="162"/>
      <c r="M29" s="162"/>
      <c r="P29" s="64"/>
    </row>
    <row r="30" spans="1:16" s="65" customFormat="1" ht="33" customHeight="1" x14ac:dyDescent="0.15">
      <c r="A30" s="45"/>
      <c r="B30" s="56"/>
      <c r="C30" s="42" t="s">
        <v>48</v>
      </c>
      <c r="D30" s="161" t="s">
        <v>51</v>
      </c>
      <c r="E30" s="161"/>
      <c r="F30" s="161"/>
      <c r="G30" s="161"/>
      <c r="H30" s="161"/>
      <c r="I30" s="57" t="s">
        <v>49</v>
      </c>
      <c r="J30" s="42" t="s">
        <v>52</v>
      </c>
      <c r="K30" s="56"/>
      <c r="L30" s="56"/>
      <c r="M30" s="56"/>
      <c r="P30" s="64"/>
    </row>
    <row r="31" spans="1:16" s="65" customFormat="1" ht="20.100000000000001" customHeight="1" x14ac:dyDescent="0.15">
      <c r="A31" s="45"/>
      <c r="B31" s="56"/>
      <c r="C31" s="58"/>
      <c r="D31" s="160"/>
      <c r="E31" s="160"/>
      <c r="F31" s="160"/>
      <c r="G31" s="160"/>
      <c r="H31" s="160"/>
      <c r="I31" s="58"/>
      <c r="J31" s="67"/>
      <c r="K31" s="56"/>
      <c r="L31" s="56"/>
      <c r="M31" s="56"/>
      <c r="N31" s="22" t="s">
        <v>50</v>
      </c>
      <c r="P31" s="64"/>
    </row>
    <row r="32" spans="1:16" s="65" customFormat="1" ht="20.100000000000001" customHeight="1" x14ac:dyDescent="0.15">
      <c r="A32" s="45"/>
      <c r="B32" s="56"/>
      <c r="C32" s="58"/>
      <c r="D32" s="160"/>
      <c r="E32" s="160"/>
      <c r="F32" s="160"/>
      <c r="G32" s="160"/>
      <c r="H32" s="160"/>
      <c r="I32" s="58"/>
      <c r="J32" s="67"/>
      <c r="K32" s="56"/>
      <c r="L32" s="56"/>
      <c r="M32" s="56"/>
      <c r="N32" s="65" t="s">
        <v>54</v>
      </c>
      <c r="P32" s="64"/>
    </row>
    <row r="33" spans="1:16" s="65" customFormat="1" ht="20.100000000000001" customHeight="1" x14ac:dyDescent="0.15">
      <c r="A33" s="45"/>
      <c r="B33" s="56"/>
      <c r="C33" s="58"/>
      <c r="D33" s="160"/>
      <c r="E33" s="160"/>
      <c r="F33" s="160"/>
      <c r="G33" s="160"/>
      <c r="H33" s="160"/>
      <c r="I33" s="58"/>
      <c r="J33" s="67"/>
      <c r="K33" s="56"/>
      <c r="L33" s="56"/>
      <c r="M33" s="56"/>
      <c r="P33" s="64"/>
    </row>
    <row r="34" spans="1:16" s="65" customFormat="1" ht="20.100000000000001" customHeight="1" x14ac:dyDescent="0.15">
      <c r="A34" s="45"/>
      <c r="B34" s="56"/>
      <c r="C34" s="58"/>
      <c r="D34" s="160"/>
      <c r="E34" s="160"/>
      <c r="F34" s="160"/>
      <c r="G34" s="160"/>
      <c r="H34" s="160"/>
      <c r="I34" s="58"/>
      <c r="J34" s="67"/>
      <c r="K34" s="56"/>
      <c r="L34" s="56"/>
      <c r="M34" s="56"/>
      <c r="P34" s="64"/>
    </row>
    <row r="35" spans="1:16" s="65" customFormat="1" ht="20.100000000000001" customHeight="1" x14ac:dyDescent="0.15">
      <c r="A35" s="45"/>
      <c r="B35" s="56"/>
      <c r="C35" s="58"/>
      <c r="D35" s="160"/>
      <c r="E35" s="160"/>
      <c r="F35" s="160"/>
      <c r="G35" s="160"/>
      <c r="H35" s="160"/>
      <c r="I35" s="58"/>
      <c r="J35" s="67"/>
      <c r="K35" s="56"/>
      <c r="L35" s="56"/>
      <c r="M35" s="56"/>
      <c r="P35" s="64"/>
    </row>
    <row r="36" spans="1:16" s="65" customFormat="1" ht="19.5" customHeight="1" thickBot="1" x14ac:dyDescent="0.2">
      <c r="A36" s="45"/>
      <c r="B36" s="56"/>
      <c r="C36" s="68"/>
      <c r="D36" s="69"/>
      <c r="E36" s="69"/>
      <c r="F36" s="69"/>
      <c r="G36" s="69"/>
      <c r="H36" s="61" t="s">
        <v>45</v>
      </c>
      <c r="I36" s="62">
        <f>SUM(I31:I35)</f>
        <v>0</v>
      </c>
      <c r="J36" s="56" t="s">
        <v>53</v>
      </c>
      <c r="K36" s="56"/>
      <c r="L36" s="56"/>
      <c r="M36" s="56"/>
      <c r="N36" s="22" t="s">
        <v>2</v>
      </c>
      <c r="P36" s="64"/>
    </row>
    <row r="37" spans="1:16" s="65" customFormat="1" ht="17.25" customHeight="1" x14ac:dyDescent="0.15">
      <c r="A37" s="45"/>
      <c r="B37" s="45"/>
      <c r="C37" s="55"/>
      <c r="D37" s="55"/>
      <c r="E37" s="55"/>
      <c r="F37" s="55"/>
      <c r="G37" s="55"/>
      <c r="H37" s="55"/>
      <c r="I37" s="55"/>
      <c r="J37" s="55"/>
      <c r="K37" s="55"/>
      <c r="L37" s="66"/>
      <c r="M37" s="66"/>
      <c r="N37" s="52"/>
    </row>
    <row r="38" spans="1:16" s="65" customFormat="1" ht="17.25" customHeight="1" x14ac:dyDescent="0.15">
      <c r="A38" s="45" t="s">
        <v>90</v>
      </c>
      <c r="B38" s="45"/>
      <c r="C38" s="55"/>
      <c r="D38" s="55"/>
      <c r="E38" s="55"/>
      <c r="F38" s="55"/>
      <c r="G38" s="55"/>
      <c r="H38" s="55"/>
      <c r="I38" s="55"/>
      <c r="J38" s="55"/>
      <c r="K38" s="55"/>
      <c r="L38" s="66"/>
      <c r="M38" s="66"/>
    </row>
    <row r="39" spans="1:16" s="65" customFormat="1" ht="17.25" customHeight="1" x14ac:dyDescent="0.15">
      <c r="A39" s="55"/>
      <c r="B39" s="45" t="s">
        <v>25</v>
      </c>
      <c r="C39" s="55"/>
      <c r="D39" s="55"/>
      <c r="E39" s="55"/>
      <c r="F39" s="55"/>
      <c r="G39" s="55"/>
      <c r="H39" s="55"/>
      <c r="I39" s="55"/>
      <c r="J39" s="55"/>
      <c r="K39" s="55"/>
      <c r="L39" s="66"/>
      <c r="M39" s="66"/>
    </row>
    <row r="40" spans="1:16" s="65" customFormat="1" ht="30.75" customHeight="1" x14ac:dyDescent="0.15">
      <c r="A40" s="55"/>
      <c r="B40" s="45"/>
      <c r="C40" s="42" t="s">
        <v>48</v>
      </c>
      <c r="D40" s="161" t="s">
        <v>51</v>
      </c>
      <c r="E40" s="161"/>
      <c r="F40" s="161"/>
      <c r="G40" s="161"/>
      <c r="H40" s="161"/>
      <c r="I40" s="57" t="s">
        <v>49</v>
      </c>
      <c r="J40" s="42" t="s">
        <v>52</v>
      </c>
      <c r="K40" s="55"/>
      <c r="L40" s="66"/>
      <c r="M40" s="66"/>
    </row>
    <row r="41" spans="1:16" s="65" customFormat="1" ht="20.100000000000001" customHeight="1" x14ac:dyDescent="0.15">
      <c r="A41" s="55"/>
      <c r="B41" s="45"/>
      <c r="C41" s="58"/>
      <c r="D41" s="160"/>
      <c r="E41" s="160"/>
      <c r="F41" s="160"/>
      <c r="G41" s="160"/>
      <c r="H41" s="160"/>
      <c r="I41" s="58"/>
      <c r="J41" s="67"/>
      <c r="K41" s="55"/>
      <c r="L41" s="66"/>
      <c r="M41" s="66"/>
      <c r="N41" s="22" t="s">
        <v>50</v>
      </c>
    </row>
    <row r="42" spans="1:16" s="65" customFormat="1" ht="20.100000000000001" customHeight="1" x14ac:dyDescent="0.15">
      <c r="A42" s="55"/>
      <c r="B42" s="45"/>
      <c r="C42" s="58"/>
      <c r="D42" s="160"/>
      <c r="E42" s="160"/>
      <c r="F42" s="160"/>
      <c r="G42" s="160"/>
      <c r="H42" s="160"/>
      <c r="I42" s="58"/>
      <c r="J42" s="67"/>
      <c r="K42" s="55"/>
      <c r="L42" s="66"/>
      <c r="M42" s="66"/>
      <c r="N42" s="65" t="s">
        <v>54</v>
      </c>
    </row>
    <row r="43" spans="1:16" s="65" customFormat="1" ht="20.100000000000001" customHeight="1" x14ac:dyDescent="0.15">
      <c r="A43" s="55"/>
      <c r="B43" s="45"/>
      <c r="C43" s="58"/>
      <c r="D43" s="160"/>
      <c r="E43" s="160"/>
      <c r="F43" s="160"/>
      <c r="G43" s="160"/>
      <c r="H43" s="160"/>
      <c r="I43" s="58"/>
      <c r="J43" s="67"/>
      <c r="K43" s="55"/>
      <c r="L43" s="66"/>
      <c r="M43" s="66"/>
    </row>
    <row r="44" spans="1:16" s="65" customFormat="1" ht="20.100000000000001" customHeight="1" x14ac:dyDescent="0.15">
      <c r="A44" s="55"/>
      <c r="B44" s="45"/>
      <c r="C44" s="58"/>
      <c r="D44" s="160"/>
      <c r="E44" s="160"/>
      <c r="F44" s="160"/>
      <c r="G44" s="160"/>
      <c r="H44" s="160"/>
      <c r="I44" s="58"/>
      <c r="J44" s="67"/>
      <c r="K44" s="55"/>
      <c r="L44" s="66"/>
      <c r="M44" s="66"/>
    </row>
    <row r="45" spans="1:16" s="65" customFormat="1" ht="20.100000000000001" customHeight="1" x14ac:dyDescent="0.15">
      <c r="A45" s="55"/>
      <c r="B45" s="45"/>
      <c r="C45" s="58"/>
      <c r="D45" s="160"/>
      <c r="E45" s="160"/>
      <c r="F45" s="160"/>
      <c r="G45" s="160"/>
      <c r="H45" s="160"/>
      <c r="I45" s="58"/>
      <c r="J45" s="67"/>
      <c r="K45" s="55"/>
      <c r="L45" s="66"/>
      <c r="M45" s="66"/>
    </row>
    <row r="46" spans="1:16" s="65" customFormat="1" ht="20.25" customHeight="1" thickBot="1" x14ac:dyDescent="0.2">
      <c r="A46" s="55"/>
      <c r="B46" s="45"/>
      <c r="C46" s="68"/>
      <c r="D46" s="69"/>
      <c r="E46" s="69"/>
      <c r="F46" s="69"/>
      <c r="G46" s="69"/>
      <c r="H46" s="61" t="s">
        <v>45</v>
      </c>
      <c r="I46" s="62">
        <f>SUM(I41:I45)</f>
        <v>0</v>
      </c>
      <c r="J46" s="56" t="s">
        <v>53</v>
      </c>
      <c r="K46" s="55"/>
      <c r="L46" s="66"/>
      <c r="M46" s="66"/>
      <c r="N46" s="22" t="s">
        <v>2</v>
      </c>
    </row>
    <row r="47" spans="1:16" s="65" customFormat="1" ht="17.25" customHeight="1" x14ac:dyDescent="0.15">
      <c r="A47" s="55"/>
      <c r="B47" s="45"/>
      <c r="C47" s="55"/>
      <c r="D47" s="55"/>
      <c r="E47" s="55"/>
      <c r="F47" s="55"/>
      <c r="G47" s="55"/>
      <c r="H47" s="55"/>
      <c r="I47" s="55"/>
      <c r="J47" s="55"/>
      <c r="K47" s="55"/>
      <c r="L47" s="66"/>
      <c r="M47" s="66"/>
    </row>
    <row r="48" spans="1:16" s="65" customFormat="1" ht="17.25" customHeight="1" x14ac:dyDescent="0.15">
      <c r="C48" s="70"/>
      <c r="D48" s="70"/>
      <c r="E48" s="70"/>
      <c r="F48" s="70"/>
      <c r="G48" s="71"/>
      <c r="H48" s="71"/>
      <c r="O48" s="52"/>
    </row>
    <row r="49" spans="3:15" s="65" customFormat="1" ht="17.25" customHeight="1" x14ac:dyDescent="0.15">
      <c r="C49" s="70"/>
      <c r="D49" s="70"/>
      <c r="E49" s="70"/>
      <c r="F49" s="70"/>
      <c r="G49" s="71"/>
      <c r="H49" s="71"/>
      <c r="O49" s="52"/>
    </row>
    <row r="50" spans="3:15" s="65" customFormat="1" ht="17.25" customHeight="1" x14ac:dyDescent="0.15">
      <c r="E50" s="72"/>
      <c r="F50" s="72"/>
    </row>
    <row r="51" spans="3:15" s="65" customFormat="1" ht="17.25" customHeight="1" x14ac:dyDescent="0.15">
      <c r="C51" s="72"/>
      <c r="D51" s="72"/>
      <c r="E51" s="72"/>
      <c r="F51" s="54"/>
      <c r="G51" s="54"/>
      <c r="H51" s="54"/>
    </row>
    <row r="52" spans="3:15" s="65" customFormat="1" ht="17.25" customHeight="1" x14ac:dyDescent="0.15">
      <c r="C52" s="73"/>
      <c r="D52" s="73"/>
      <c r="E52" s="73"/>
      <c r="F52" s="73"/>
      <c r="G52" s="72"/>
      <c r="H52" s="72"/>
      <c r="I52" s="72"/>
      <c r="J52" s="72"/>
    </row>
    <row r="53" spans="3:15" s="65" customFormat="1" ht="17.25" customHeight="1" x14ac:dyDescent="0.15">
      <c r="C53" s="73"/>
      <c r="D53" s="73"/>
      <c r="E53" s="73"/>
      <c r="F53" s="73"/>
      <c r="G53" s="74"/>
      <c r="H53" s="74"/>
      <c r="I53" s="75"/>
      <c r="J53" s="75"/>
    </row>
    <row r="54" spans="3:15" s="65" customFormat="1" ht="17.25" customHeight="1" x14ac:dyDescent="0.15">
      <c r="C54" s="73"/>
      <c r="D54" s="73"/>
      <c r="E54" s="73"/>
      <c r="F54" s="73"/>
      <c r="G54" s="74"/>
      <c r="H54" s="74"/>
      <c r="I54" s="75"/>
      <c r="J54" s="75"/>
    </row>
    <row r="55" spans="3:15" s="65" customFormat="1" ht="17.25" customHeight="1" x14ac:dyDescent="0.15">
      <c r="C55" s="73"/>
      <c r="D55" s="73"/>
      <c r="E55" s="73"/>
      <c r="F55" s="73"/>
      <c r="G55" s="74"/>
      <c r="H55" s="74"/>
      <c r="I55" s="75"/>
      <c r="J55" s="75"/>
    </row>
    <row r="56" spans="3:15" s="65" customFormat="1" ht="17.25" customHeight="1" x14ac:dyDescent="0.15">
      <c r="C56" s="73"/>
      <c r="D56" s="73"/>
      <c r="E56" s="73"/>
      <c r="F56" s="73"/>
      <c r="G56" s="74"/>
      <c r="H56" s="74"/>
      <c r="I56" s="75"/>
      <c r="J56" s="75"/>
    </row>
    <row r="57" spans="3:15" s="65" customFormat="1" ht="17.25" customHeight="1" x14ac:dyDescent="0.15">
      <c r="C57" s="73"/>
      <c r="D57" s="73"/>
      <c r="E57" s="73"/>
      <c r="F57" s="73"/>
      <c r="G57" s="74"/>
      <c r="H57" s="74"/>
      <c r="I57" s="75"/>
      <c r="J57" s="75"/>
    </row>
    <row r="58" spans="3:15" s="65" customFormat="1" ht="17.25" customHeight="1" x14ac:dyDescent="0.15">
      <c r="C58" s="73"/>
      <c r="D58" s="73"/>
      <c r="E58" s="73"/>
      <c r="F58" s="73"/>
      <c r="G58" s="74"/>
      <c r="H58" s="74"/>
      <c r="I58" s="75"/>
      <c r="J58" s="75"/>
      <c r="N58" s="52"/>
      <c r="O58" s="52"/>
    </row>
    <row r="59" spans="3:15" s="65" customFormat="1" ht="17.25" customHeight="1" x14ac:dyDescent="0.15">
      <c r="C59" s="72"/>
      <c r="D59" s="72"/>
      <c r="E59" s="72"/>
      <c r="F59" s="72"/>
      <c r="G59" s="72"/>
      <c r="H59" s="72"/>
    </row>
    <row r="60" spans="3:15" s="65" customFormat="1" ht="17.25" customHeight="1" x14ac:dyDescent="0.15">
      <c r="C60" s="76"/>
      <c r="D60" s="76"/>
      <c r="E60" s="76"/>
      <c r="F60" s="76"/>
      <c r="G60" s="76"/>
      <c r="H60" s="76"/>
      <c r="I60" s="76"/>
      <c r="J60" s="76"/>
    </row>
    <row r="61" spans="3:15" s="65" customFormat="1" ht="17.25" customHeight="1" x14ac:dyDescent="0.15">
      <c r="C61" s="76"/>
      <c r="D61" s="76"/>
      <c r="E61" s="76"/>
      <c r="F61" s="76"/>
      <c r="G61" s="76"/>
      <c r="H61" s="76"/>
      <c r="I61" s="76"/>
      <c r="J61" s="76"/>
    </row>
    <row r="62" spans="3:15" s="65" customFormat="1" x14ac:dyDescent="0.15">
      <c r="C62" s="72"/>
      <c r="D62" s="72"/>
      <c r="E62" s="72"/>
      <c r="F62" s="72"/>
    </row>
  </sheetData>
  <mergeCells count="16">
    <mergeCell ref="D30:H30"/>
    <mergeCell ref="D31:H31"/>
    <mergeCell ref="B9:M9"/>
    <mergeCell ref="B29:M29"/>
    <mergeCell ref="A1:R1"/>
    <mergeCell ref="J5:L5"/>
    <mergeCell ref="D32:H32"/>
    <mergeCell ref="D33:H33"/>
    <mergeCell ref="D34:H34"/>
    <mergeCell ref="D35:H35"/>
    <mergeCell ref="D40:H40"/>
    <mergeCell ref="D41:H41"/>
    <mergeCell ref="D42:H42"/>
    <mergeCell ref="D43:H43"/>
    <mergeCell ref="D44:H44"/>
    <mergeCell ref="D45:H45"/>
  </mergeCells>
  <phoneticPr fontId="4"/>
  <conditionalFormatting sqref="I6:M7 J5:M5">
    <cfRule type="expression" dxfId="1" priority="1">
      <formula>#REF!=""</formula>
    </cfRule>
  </conditionalFormatting>
  <printOptions horizontalCentered="1"/>
  <pageMargins left="0.70866141732283472" right="0.70866141732283472" top="0.74803149606299213" bottom="0.74803149606299213" header="0.31496062992125984" footer="0.31496062992125984"/>
  <pageSetup paperSize="9" scale="72" orientation="portrait" r:id="rId1"/>
  <rowBreaks count="1" manualBreakCount="1">
    <brk id="10" max="11" man="1"/>
  </rowBreaks>
  <colBreaks count="1" manualBreakCount="1">
    <brk id="2" max="47"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CBCF2-EC20-4DBC-B532-2BD735BCB54C}">
  <sheetPr>
    <pageSetUpPr fitToPage="1"/>
  </sheetPr>
  <dimension ref="A1:R18"/>
  <sheetViews>
    <sheetView view="pageBreakPreview" zoomScaleNormal="100" zoomScaleSheetLayoutView="100" workbookViewId="0">
      <selection activeCell="E20" sqref="E20"/>
    </sheetView>
  </sheetViews>
  <sheetFormatPr defaultRowHeight="14.25" x14ac:dyDescent="0.15"/>
  <cols>
    <col min="1" max="2" width="2.5" style="22" customWidth="1"/>
    <col min="3" max="3" width="17.125" style="23" customWidth="1"/>
    <col min="4" max="4" width="16.5" style="23" customWidth="1"/>
    <col min="5" max="5" width="15.125" style="23" customWidth="1"/>
    <col min="6" max="6" width="15.125" style="22" customWidth="1"/>
    <col min="7" max="7" width="15.75" style="22" customWidth="1"/>
    <col min="8" max="8" width="17.25" style="22" customWidth="1"/>
    <col min="9" max="9" width="11.625" style="22" bestFit="1" customWidth="1"/>
    <col min="10" max="10" width="9" style="22"/>
    <col min="11" max="11" width="13.375" style="22" bestFit="1" customWidth="1"/>
    <col min="12" max="16384" width="9" style="22"/>
  </cols>
  <sheetData>
    <row r="1" spans="1:18" x14ac:dyDescent="0.15">
      <c r="A1" s="139" t="s">
        <v>110</v>
      </c>
      <c r="B1" s="139"/>
      <c r="C1" s="139"/>
      <c r="D1" s="139"/>
      <c r="E1" s="139"/>
      <c r="F1" s="139"/>
      <c r="G1" s="139"/>
      <c r="H1" s="139"/>
      <c r="I1" s="139"/>
      <c r="J1" s="139"/>
      <c r="K1" s="139"/>
      <c r="L1" s="139"/>
      <c r="M1" s="139"/>
      <c r="N1" s="21"/>
      <c r="O1" s="21"/>
      <c r="P1" s="21"/>
      <c r="Q1" s="21"/>
      <c r="R1" s="21"/>
    </row>
    <row r="2" spans="1:18" x14ac:dyDescent="0.15">
      <c r="E2" s="21"/>
      <c r="F2" s="24"/>
      <c r="G2" s="24"/>
      <c r="H2" s="21"/>
      <c r="I2" s="21"/>
      <c r="J2" s="21"/>
      <c r="K2" s="21"/>
      <c r="L2" s="21"/>
      <c r="M2" s="21"/>
      <c r="N2" s="21"/>
      <c r="O2" s="21"/>
      <c r="P2" s="21"/>
      <c r="Q2" s="21"/>
      <c r="R2" s="21"/>
    </row>
    <row r="3" spans="1:18" x14ac:dyDescent="0.15">
      <c r="E3" s="21"/>
      <c r="F3" s="24"/>
      <c r="G3" s="24"/>
      <c r="H3" s="21"/>
      <c r="I3" s="21"/>
      <c r="J3" s="21"/>
      <c r="K3" s="21"/>
      <c r="L3" s="21"/>
      <c r="M3" s="21"/>
      <c r="N3" s="21"/>
      <c r="O3" s="21"/>
      <c r="P3" s="21"/>
      <c r="Q3" s="21"/>
      <c r="R3" s="21"/>
    </row>
    <row r="4" spans="1:18" x14ac:dyDescent="0.15">
      <c r="F4" s="21"/>
      <c r="G4" s="25"/>
      <c r="H4" s="24"/>
      <c r="I4" s="24"/>
      <c r="J4" s="24"/>
      <c r="K4" s="24"/>
      <c r="L4" s="24"/>
      <c r="M4" s="24"/>
      <c r="N4" s="24"/>
      <c r="O4" s="24"/>
      <c r="P4" s="24"/>
      <c r="Q4" s="24"/>
      <c r="R4" s="24"/>
    </row>
    <row r="5" spans="1:18" ht="15" thickBot="1" x14ac:dyDescent="0.2">
      <c r="A5" s="26"/>
      <c r="B5" s="26"/>
      <c r="C5" s="26"/>
      <c r="D5" s="26"/>
      <c r="E5" s="26"/>
      <c r="F5" s="27"/>
      <c r="G5" s="27" t="s">
        <v>19</v>
      </c>
      <c r="H5" s="28"/>
      <c r="I5" s="29"/>
      <c r="J5" s="29"/>
      <c r="K5" s="30"/>
      <c r="L5" s="30"/>
      <c r="M5" s="30"/>
    </row>
    <row r="6" spans="1:18" x14ac:dyDescent="0.15">
      <c r="A6" s="26"/>
      <c r="B6" s="26"/>
      <c r="C6" s="26"/>
      <c r="D6" s="26"/>
      <c r="E6" s="26"/>
      <c r="F6" s="27"/>
      <c r="G6" s="31"/>
      <c r="H6" s="31"/>
      <c r="I6" s="29"/>
      <c r="J6" s="29"/>
      <c r="K6" s="30"/>
      <c r="L6" s="30"/>
      <c r="M6" s="30"/>
    </row>
    <row r="7" spans="1:18" x14ac:dyDescent="0.15">
      <c r="A7" s="26"/>
      <c r="B7" s="26"/>
      <c r="C7" s="26"/>
      <c r="D7" s="26"/>
      <c r="E7" s="26"/>
      <c r="F7" s="27"/>
      <c r="G7" s="31"/>
      <c r="H7" s="31"/>
      <c r="I7" s="29"/>
      <c r="J7" s="29"/>
      <c r="K7" s="30"/>
      <c r="L7" s="30"/>
      <c r="M7" s="30"/>
    </row>
    <row r="8" spans="1:18" x14ac:dyDescent="0.15">
      <c r="A8" s="32" t="s">
        <v>64</v>
      </c>
      <c r="B8" s="23"/>
      <c r="C8" s="22"/>
    </row>
    <row r="9" spans="1:18" x14ac:dyDescent="0.15">
      <c r="B9" s="22" t="s">
        <v>65</v>
      </c>
      <c r="C9" s="22"/>
      <c r="F9" s="23"/>
    </row>
    <row r="10" spans="1:18" x14ac:dyDescent="0.15">
      <c r="C10" s="22"/>
      <c r="F10" s="23"/>
      <c r="G10" s="33" t="s">
        <v>56</v>
      </c>
    </row>
    <row r="11" spans="1:18" ht="21.75" customHeight="1" x14ac:dyDescent="0.15">
      <c r="C11" s="165" t="s">
        <v>57</v>
      </c>
      <c r="D11" s="165"/>
      <c r="E11" s="165" t="s">
        <v>58</v>
      </c>
      <c r="F11" s="165"/>
      <c r="G11" s="34" t="s">
        <v>59</v>
      </c>
      <c r="H11" s="34" t="s">
        <v>38</v>
      </c>
    </row>
    <row r="12" spans="1:18" ht="21.75" customHeight="1" x14ac:dyDescent="0.15">
      <c r="C12" s="166">
        <v>98000</v>
      </c>
      <c r="D12" s="167"/>
      <c r="E12" s="35" t="s">
        <v>60</v>
      </c>
      <c r="F12" s="36"/>
      <c r="G12" s="37">
        <f>C12*F12</f>
        <v>0</v>
      </c>
      <c r="H12" s="38" t="s">
        <v>61</v>
      </c>
    </row>
    <row r="13" spans="1:18" ht="18" customHeight="1" thickBot="1" x14ac:dyDescent="0.2">
      <c r="C13" s="39"/>
      <c r="D13" s="39"/>
      <c r="E13" s="168" t="s">
        <v>62</v>
      </c>
      <c r="F13" s="168"/>
      <c r="G13" s="40">
        <f>SUM(G12:G12)</f>
        <v>0</v>
      </c>
      <c r="H13" s="41" t="s">
        <v>63</v>
      </c>
      <c r="I13" s="29" t="s">
        <v>2</v>
      </c>
      <c r="J13" s="29"/>
    </row>
    <row r="14" spans="1:18" ht="27" customHeight="1" x14ac:dyDescent="0.15">
      <c r="C14" s="164"/>
      <c r="D14" s="164"/>
      <c r="E14" s="164"/>
      <c r="F14" s="164"/>
      <c r="G14" s="164"/>
      <c r="J14" s="29"/>
    </row>
    <row r="15" spans="1:18" ht="17.25" customHeight="1" x14ac:dyDescent="0.15">
      <c r="A15" s="22" t="s">
        <v>66</v>
      </c>
      <c r="C15" s="22"/>
    </row>
    <row r="16" spans="1:18" ht="17.25" customHeight="1" thickBot="1" x14ac:dyDescent="0.2">
      <c r="C16" s="22"/>
    </row>
    <row r="17" spans="3:11" s="175" customFormat="1" ht="35.25" customHeight="1" thickBot="1" x14ac:dyDescent="0.2">
      <c r="C17" s="176" t="s">
        <v>7</v>
      </c>
      <c r="D17" s="176"/>
      <c r="E17" s="177" t="s">
        <v>111</v>
      </c>
      <c r="F17" s="177"/>
      <c r="G17" s="178" t="s">
        <v>21</v>
      </c>
      <c r="H17" s="178"/>
      <c r="I17" s="179"/>
      <c r="K17" s="180"/>
    </row>
    <row r="18" spans="3:11" s="175" customFormat="1" ht="42.75" customHeight="1" x14ac:dyDescent="0.15">
      <c r="C18" s="181"/>
      <c r="D18" s="181"/>
      <c r="E18" s="182"/>
      <c r="F18" s="182"/>
      <c r="G18" s="183" t="s">
        <v>112</v>
      </c>
      <c r="H18" s="183"/>
      <c r="I18" s="179"/>
    </row>
  </sheetData>
  <mergeCells count="12">
    <mergeCell ref="C17:D17"/>
    <mergeCell ref="E17:F17"/>
    <mergeCell ref="G17:H17"/>
    <mergeCell ref="C18:D18"/>
    <mergeCell ref="E18:F18"/>
    <mergeCell ref="G18:H18"/>
    <mergeCell ref="C14:G14"/>
    <mergeCell ref="A1:M1"/>
    <mergeCell ref="C11:D11"/>
    <mergeCell ref="E11:F11"/>
    <mergeCell ref="C12:D12"/>
    <mergeCell ref="E13:F13"/>
  </mergeCells>
  <phoneticPr fontId="4"/>
  <conditionalFormatting sqref="G5:H7">
    <cfRule type="expression" dxfId="0" priority="1">
      <formula>#REF!=""</formula>
    </cfRule>
  </conditionalFormatting>
  <printOptions horizontalCentered="1"/>
  <pageMargins left="0.70866141732283472" right="0.70866141732283472" top="0.74803149606299213" bottom="0.74803149606299213"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シート1.補助金額計算書</vt:lpstr>
      <vt:lpstr>シート２.運行対象経費・補助金額（地域鉄道）</vt:lpstr>
      <vt:lpstr>シート３.BD鉄道（車両キロ・輸送人員実績)</vt:lpstr>
      <vt:lpstr>シート４-①.BD鉄道（運行経費・他国庫補助金）</vt:lpstr>
      <vt:lpstr>シート1.補助金額計算書!Print_Area</vt:lpstr>
      <vt:lpstr>'シート２.運行対象経費・補助金額（地域鉄道）'!Print_Area</vt:lpstr>
      <vt:lpstr>'シート３.BD鉄道（車両キロ・輸送人員実績)'!Print_Area</vt:lpstr>
      <vt:lpstr>'シート４-①.BD鉄道（運行経費・他国庫補助金）'!Print_Area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2023-06-29T22:37:26Z</dcterms:modified>
</cp:coreProperties>
</file>