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住民団体（公共用地）用 " sheetId="1" r:id="rId1"/>
    <sheet name="個人・法人等 " sheetId="2" r:id="rId2"/>
  </sheets>
  <definedNames>
    <definedName name="_xlnm.Print_Area" localSheetId="1">'個人・法人等 '!$B$1:$J$59</definedName>
    <definedName name="_xlnm.Print_Area" localSheetId="0">'住民団体（公共用地）用 '!$B$1:$J$55</definedName>
  </definedNames>
  <calcPr fullCalcOnLoad="1"/>
</workbook>
</file>

<file path=xl/sharedStrings.xml><?xml version="1.0" encoding="utf-8"?>
<sst xmlns="http://schemas.openxmlformats.org/spreadsheetml/2006/main" count="136" uniqueCount="64">
  <si>
    <t>単位</t>
  </si>
  <si>
    <t>単価</t>
  </si>
  <si>
    <t>小計</t>
  </si>
  <si>
    <t>諸経費</t>
  </si>
  <si>
    <t>消費税</t>
  </si>
  <si>
    <t>補助対象計</t>
  </si>
  <si>
    <t>補助金交付申請額</t>
  </si>
  <si>
    <t>　</t>
  </si>
  <si>
    <t>計</t>
  </si>
  <si>
    <t>①</t>
  </si>
  <si>
    <t>⑤=③+④</t>
  </si>
  <si>
    <t>住民団体用</t>
  </si>
  <si>
    <t>②</t>
  </si>
  <si>
    <t>③=①+②</t>
  </si>
  <si>
    <t>個人・法人等用</t>
  </si>
  <si>
    <t>合計</t>
  </si>
  <si>
    <t>⑥</t>
  </si>
  <si>
    <t>⑦</t>
  </si>
  <si>
    <t>⑩=⑧+⑨</t>
  </si>
  <si>
    <t>Ⓐ項目・名称</t>
  </si>
  <si>
    <t>Ⓑ数量</t>
  </si>
  <si>
    <r>
      <t>Ⓒ 金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額</t>
    </r>
  </si>
  <si>
    <t>補助対象</t>
  </si>
  <si>
    <t>補助対象外</t>
  </si>
  <si>
    <t>・小数点以下切り捨てで算出</t>
  </si>
  <si>
    <r>
      <t>Ⓒ金</t>
    </r>
    <r>
      <rPr>
        <sz val="11"/>
        <rFont val="ＭＳ Ｐゴシック"/>
        <family val="3"/>
      </rPr>
      <t>額</t>
    </r>
  </si>
  <si>
    <t>Ⓓ</t>
  </si>
  <si>
    <r>
      <t>④=③*0.</t>
    </r>
    <r>
      <rPr>
        <sz val="11"/>
        <rFont val="ＭＳ Ｐゴシック"/>
        <family val="3"/>
      </rPr>
      <t>1</t>
    </r>
  </si>
  <si>
    <t>④=③*0.1</t>
  </si>
  <si>
    <t>Ⓔ　備　　　考</t>
  </si>
  <si>
    <t>※千円未満切り捨て</t>
  </si>
  <si>
    <t>Ⅰ　【芝生化・スプリンクラーの整備】</t>
  </si>
  <si>
    <t>県民まちなみ緑化事業（校園庭・ひろばの芝生化）補助金交付申請に係る見積内訳書（標準様式）</t>
  </si>
  <si>
    <t>Ⅱ　【井戸設置工事】</t>
  </si>
  <si>
    <r>
      <t>⑥</t>
    </r>
    <r>
      <rPr>
        <sz val="8"/>
        <rFont val="ＭＳ Ｐゴシック"/>
        <family val="3"/>
      </rPr>
      <t>（千円未満切り捨て）</t>
    </r>
  </si>
  <si>
    <t>⑧</t>
  </si>
  <si>
    <t>⑨=⑦+⑧</t>
  </si>
  <si>
    <t>⑩=⑨*0.1</t>
  </si>
  <si>
    <t>⑪=⑨+⑩</t>
  </si>
  <si>
    <r>
      <t>⑫</t>
    </r>
    <r>
      <rPr>
        <sz val="8"/>
        <rFont val="ＭＳ Ｐゴシック"/>
        <family val="3"/>
      </rPr>
      <t>（千円未満切り捨て）</t>
    </r>
  </si>
  <si>
    <r>
      <rPr>
        <b/>
        <sz val="16"/>
        <rFont val="ＭＳ Ｐゴシック"/>
        <family val="3"/>
      </rPr>
      <t>補 助 金 交 付 申 請 額</t>
    </r>
    <r>
      <rPr>
        <b/>
        <sz val="14"/>
        <rFont val="ＭＳ Ｐゴシック"/>
        <family val="3"/>
      </rPr>
      <t xml:space="preserve">  （ ⑥ ＋ ⑫ ）</t>
    </r>
  </si>
  <si>
    <t>補助金交付申請額</t>
  </si>
  <si>
    <t>⑨</t>
  </si>
  <si>
    <t>⑪=⑩*0.1</t>
  </si>
  <si>
    <t>⑫=⑩+⑪</t>
  </si>
  <si>
    <t>⑬</t>
  </si>
  <si>
    <t>※千円未満切り捨て</t>
  </si>
  <si>
    <r>
      <rPr>
        <b/>
        <sz val="16"/>
        <rFont val="ＭＳ Ｐゴシック"/>
        <family val="3"/>
      </rPr>
      <t>補 助 金 交 付 申 請 額</t>
    </r>
    <r>
      <rPr>
        <b/>
        <sz val="14"/>
        <rFont val="ＭＳ Ｐゴシック"/>
        <family val="3"/>
      </rPr>
      <t xml:space="preserve">  （ ⑦ ＋ ⑭ ）</t>
    </r>
  </si>
  <si>
    <t>⑦=⑥/2</t>
  </si>
  <si>
    <t>⑭=⑬/2</t>
  </si>
  <si>
    <r>
      <t>Ⓒ金</t>
    </r>
    <r>
      <rPr>
        <sz val="11"/>
        <rFont val="ＭＳ Ｐゴシック"/>
        <family val="3"/>
      </rPr>
      <t>額</t>
    </r>
  </si>
  <si>
    <t>・小数点以下、切り捨てで算出</t>
  </si>
  <si>
    <t>・見積書の表紙の額と一致します。</t>
  </si>
  <si>
    <t>・消費税が補助対象の場合：⑤
・消費税が補助対象外の場合：③</t>
  </si>
  <si>
    <t>・消費税が補助対象の場合：⑫
・消費税が補助対象外の場合：⑩</t>
  </si>
  <si>
    <t>申請者名</t>
  </si>
  <si>
    <t>申請者区分</t>
  </si>
  <si>
    <t>①課税事業者</t>
  </si>
  <si>
    <t>②免税事業者</t>
  </si>
  <si>
    <t>←選択してください</t>
  </si>
  <si>
    <t>←ご記入ください</t>
  </si>
  <si>
    <t>←ご記入ください</t>
  </si>
  <si>
    <t>/</t>
  </si>
  <si>
    <t>課税事業者のため消費税は全額補助対象外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</si>
</sst>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&lt;=999]000;[&lt;=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¥&quot;#,##0_);[Red]\(&quot;¥&quot;#,##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みかちゃ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9"/>
      <name val="ＭＳ Ｐゴシック"/>
      <family val="3"/>
    </font>
    <font>
      <sz val="10"/>
      <name val="ＭＳ Ｐゴシック"/>
      <family val="3"/>
    </font>
    <font>
      <sz val="8"/>
      <name val="みかちゃん"/>
      <family val="3"/>
    </font>
    <font>
      <sz val="9"/>
      <name val="みかちゃん"/>
      <family val="3"/>
    </font>
    <font>
      <sz val="10"/>
      <name val="游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みかちゃん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b/>
      <sz val="10"/>
      <name val="游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メイリオ"/>
      <family val="3"/>
    </font>
    <font>
      <u val="single"/>
      <sz val="11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8D2"/>
        <bgColor indexed="64"/>
      </patternFill>
    </fill>
    <fill>
      <patternFill patternType="solid">
        <fgColor indexed="23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hair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hair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hair"/>
      <right style="hair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thin"/>
      <top style="thin">
        <color indexed="63"/>
      </top>
      <bottom style="double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double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hair">
        <color indexed="63"/>
      </left>
      <right>
        <color indexed="63"/>
      </right>
      <top style="thin">
        <color indexed="63"/>
      </top>
      <bottom style="thin"/>
    </border>
    <border>
      <left style="hair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hair">
        <color indexed="63"/>
      </left>
      <right style="hair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thin"/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63"/>
      </left>
      <right style="thin"/>
      <top style="hair">
        <color indexed="63"/>
      </top>
      <bottom style="double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thin">
        <color indexed="63"/>
      </bottom>
    </border>
    <border>
      <left style="hair">
        <color indexed="63"/>
      </left>
      <right style="thin"/>
      <top>
        <color indexed="63"/>
      </top>
      <bottom style="thin">
        <color indexed="63"/>
      </bottom>
    </border>
    <border>
      <left style="hair">
        <color indexed="63"/>
      </left>
      <right style="thin"/>
      <top style="thin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thin"/>
      <bottom style="thin"/>
    </border>
    <border>
      <left style="hair"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>
        <color indexed="63"/>
      </left>
      <right style="thin"/>
      <top style="medium"/>
      <bottom style="medium"/>
    </border>
    <border>
      <left style="hair">
        <color indexed="63"/>
      </left>
      <right style="hair"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>
        <color indexed="63"/>
      </left>
      <right style="thin"/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0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 shrinkToFit="1"/>
    </xf>
    <xf numFmtId="176" fontId="5" fillId="0" borderId="10" xfId="49" applyNumberFormat="1" applyFont="1" applyBorder="1" applyAlignment="1">
      <alignment vertical="center" shrinkToFit="1"/>
    </xf>
    <xf numFmtId="38" fontId="5" fillId="0" borderId="10" xfId="49" applyFont="1" applyBorder="1" applyAlignment="1">
      <alignment horizontal="center" vertical="center" shrinkToFit="1"/>
    </xf>
    <xf numFmtId="38" fontId="5" fillId="0" borderId="10" xfId="49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176" fontId="5" fillId="0" borderId="11" xfId="49" applyNumberFormat="1" applyFont="1" applyBorder="1" applyAlignment="1">
      <alignment vertical="center" shrinkToFit="1"/>
    </xf>
    <xf numFmtId="38" fontId="5" fillId="0" borderId="11" xfId="49" applyFont="1" applyBorder="1" applyAlignment="1">
      <alignment horizontal="center" vertical="center" shrinkToFit="1"/>
    </xf>
    <xf numFmtId="38" fontId="5" fillId="0" borderId="11" xfId="49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1" xfId="0" applyFont="1" applyBorder="1" applyAlignment="1">
      <alignment vertical="center" wrapText="1" shrinkToFit="1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 shrinkToFit="1"/>
    </xf>
    <xf numFmtId="38" fontId="5" fillId="0" borderId="13" xfId="49" applyFont="1" applyFill="1" applyBorder="1" applyAlignment="1">
      <alignment vertical="center" shrinkToFit="1"/>
    </xf>
    <xf numFmtId="38" fontId="5" fillId="0" borderId="14" xfId="49" applyFont="1" applyFill="1" applyBorder="1" applyAlignment="1">
      <alignment vertical="center" shrinkToFit="1"/>
    </xf>
    <xf numFmtId="38" fontId="5" fillId="0" borderId="15" xfId="49" applyFont="1" applyFill="1" applyBorder="1" applyAlignment="1">
      <alignment vertical="center" shrinkToFit="1"/>
    </xf>
    <xf numFmtId="38" fontId="5" fillId="0" borderId="16" xfId="49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wrapText="1" shrinkToFit="1"/>
    </xf>
    <xf numFmtId="38" fontId="5" fillId="0" borderId="17" xfId="49" applyFont="1" applyFill="1" applyBorder="1" applyAlignment="1">
      <alignment vertical="center" shrinkToFit="1"/>
    </xf>
    <xf numFmtId="38" fontId="5" fillId="0" borderId="18" xfId="49" applyFont="1" applyFill="1" applyBorder="1" applyAlignment="1">
      <alignment vertical="center" shrinkToFit="1"/>
    </xf>
    <xf numFmtId="42" fontId="9" fillId="0" borderId="12" xfId="0" applyNumberFormat="1" applyFont="1" applyBorder="1" applyAlignment="1">
      <alignment vertical="center" wrapText="1" shrinkToFit="1"/>
    </xf>
    <xf numFmtId="0" fontId="5" fillId="0" borderId="19" xfId="0" applyFont="1" applyBorder="1" applyAlignment="1">
      <alignment vertical="center" wrapText="1" shrinkToFit="1"/>
    </xf>
    <xf numFmtId="176" fontId="5" fillId="0" borderId="19" xfId="49" applyNumberFormat="1" applyFont="1" applyBorder="1" applyAlignment="1">
      <alignment vertical="center" shrinkToFit="1"/>
    </xf>
    <xf numFmtId="38" fontId="5" fillId="0" borderId="19" xfId="49" applyFont="1" applyBorder="1" applyAlignment="1">
      <alignment horizontal="center" vertical="center" shrinkToFit="1"/>
    </xf>
    <xf numFmtId="38" fontId="5" fillId="0" borderId="20" xfId="49" applyFont="1" applyFill="1" applyBorder="1" applyAlignment="1">
      <alignment vertical="center" shrinkToFit="1"/>
    </xf>
    <xf numFmtId="38" fontId="5" fillId="0" borderId="21" xfId="49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vertical="top"/>
    </xf>
    <xf numFmtId="182" fontId="2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5" fillId="0" borderId="23" xfId="49" applyFont="1" applyFill="1" applyBorder="1" applyAlignment="1">
      <alignment vertical="center" shrinkToFit="1"/>
    </xf>
    <xf numFmtId="38" fontId="5" fillId="0" borderId="24" xfId="49" applyFont="1" applyFill="1" applyBorder="1" applyAlignment="1">
      <alignment vertical="center" shrinkToFit="1"/>
    </xf>
    <xf numFmtId="38" fontId="0" fillId="33" borderId="25" xfId="49" applyFont="1" applyFill="1" applyBorder="1" applyAlignment="1">
      <alignment horizontal="center" vertical="center" shrinkToFit="1"/>
    </xf>
    <xf numFmtId="38" fontId="0" fillId="33" borderId="26" xfId="49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vertical="center" wrapText="1" shrinkToFit="1"/>
    </xf>
    <xf numFmtId="176" fontId="5" fillId="33" borderId="12" xfId="49" applyNumberFormat="1" applyFont="1" applyFill="1" applyBorder="1" applyAlignment="1">
      <alignment vertical="center" shrinkToFit="1"/>
    </xf>
    <xf numFmtId="38" fontId="5" fillId="33" borderId="12" xfId="49" applyFont="1" applyFill="1" applyBorder="1" applyAlignment="1">
      <alignment horizontal="center" vertical="center" shrinkToFit="1"/>
    </xf>
    <xf numFmtId="38" fontId="5" fillId="33" borderId="12" xfId="49" applyFont="1" applyFill="1" applyBorder="1" applyAlignment="1">
      <alignment vertical="center" shrinkToFit="1"/>
    </xf>
    <xf numFmtId="38" fontId="5" fillId="33" borderId="15" xfId="49" applyFont="1" applyFill="1" applyBorder="1" applyAlignment="1">
      <alignment vertical="center" shrinkToFit="1"/>
    </xf>
    <xf numFmtId="38" fontId="5" fillId="33" borderId="16" xfId="49" applyFont="1" applyFill="1" applyBorder="1" applyAlignment="1">
      <alignment vertical="center" shrinkToFit="1"/>
    </xf>
    <xf numFmtId="0" fontId="5" fillId="33" borderId="11" xfId="0" applyFont="1" applyFill="1" applyBorder="1" applyAlignment="1">
      <alignment vertical="center" wrapText="1" shrinkToFit="1"/>
    </xf>
    <xf numFmtId="176" fontId="5" fillId="33" borderId="11" xfId="49" applyNumberFormat="1" applyFont="1" applyFill="1" applyBorder="1" applyAlignment="1">
      <alignment vertical="center" shrinkToFit="1"/>
    </xf>
    <xf numFmtId="38" fontId="5" fillId="33" borderId="11" xfId="49" applyFont="1" applyFill="1" applyBorder="1" applyAlignment="1">
      <alignment horizontal="center" vertical="center" shrinkToFit="1"/>
    </xf>
    <xf numFmtId="38" fontId="5" fillId="33" borderId="11" xfId="49" applyFont="1" applyFill="1" applyBorder="1" applyAlignment="1">
      <alignment vertical="center" shrinkToFit="1"/>
    </xf>
    <xf numFmtId="38" fontId="5" fillId="33" borderId="27" xfId="49" applyFont="1" applyFill="1" applyBorder="1" applyAlignment="1">
      <alignment vertical="center" shrinkToFit="1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38" fontId="9" fillId="34" borderId="41" xfId="49" applyFont="1" applyFill="1" applyBorder="1" applyAlignment="1">
      <alignment vertical="center" shrinkToFit="1"/>
    </xf>
    <xf numFmtId="38" fontId="9" fillId="34" borderId="27" xfId="49" applyFont="1" applyFill="1" applyBorder="1" applyAlignment="1">
      <alignment vertical="center" shrinkToFit="1"/>
    </xf>
    <xf numFmtId="38" fontId="9" fillId="34" borderId="42" xfId="49" applyFont="1" applyFill="1" applyBorder="1" applyAlignment="1">
      <alignment vertical="center" shrinkToFit="1"/>
    </xf>
    <xf numFmtId="38" fontId="9" fillId="34" borderId="43" xfId="49" applyFont="1" applyFill="1" applyBorder="1" applyAlignment="1">
      <alignment vertical="center" shrinkToFit="1"/>
    </xf>
    <xf numFmtId="38" fontId="9" fillId="34" borderId="17" xfId="49" applyFont="1" applyFill="1" applyBorder="1" applyAlignment="1">
      <alignment vertical="center" shrinkToFit="1"/>
    </xf>
    <xf numFmtId="38" fontId="9" fillId="34" borderId="18" xfId="49" applyFont="1" applyFill="1" applyBorder="1" applyAlignment="1">
      <alignment vertical="center" shrinkToFit="1"/>
    </xf>
    <xf numFmtId="38" fontId="9" fillId="33" borderId="27" xfId="49" applyFont="1" applyFill="1" applyBorder="1" applyAlignment="1">
      <alignment vertical="center" shrinkToFit="1"/>
    </xf>
    <xf numFmtId="38" fontId="9" fillId="34" borderId="15" xfId="49" applyFont="1" applyFill="1" applyBorder="1" applyAlignment="1">
      <alignment vertical="center" shrinkToFit="1"/>
    </xf>
    <xf numFmtId="38" fontId="9" fillId="34" borderId="16" xfId="49" applyFont="1" applyFill="1" applyBorder="1" applyAlignment="1">
      <alignment vertical="center" shrinkToFit="1"/>
    </xf>
    <xf numFmtId="38" fontId="9" fillId="34" borderId="44" xfId="49" applyFont="1" applyFill="1" applyBorder="1" applyAlignment="1">
      <alignment vertical="center" shrinkToFit="1"/>
    </xf>
    <xf numFmtId="38" fontId="9" fillId="34" borderId="45" xfId="49" applyFont="1" applyFill="1" applyBorder="1" applyAlignment="1">
      <alignment vertical="center" shrinkToFit="1"/>
    </xf>
    <xf numFmtId="38" fontId="9" fillId="34" borderId="46" xfId="49" applyFont="1" applyFill="1" applyBorder="1" applyAlignment="1">
      <alignment vertical="center" shrinkToFit="1"/>
    </xf>
    <xf numFmtId="38" fontId="9" fillId="34" borderId="47" xfId="49" applyFont="1" applyFill="1" applyBorder="1" applyAlignment="1">
      <alignment vertical="center" shrinkToFit="1"/>
    </xf>
    <xf numFmtId="38" fontId="9" fillId="34" borderId="48" xfId="49" applyFont="1" applyFill="1" applyBorder="1" applyAlignment="1">
      <alignment vertical="center" shrinkToFit="1"/>
    </xf>
    <xf numFmtId="38" fontId="9" fillId="34" borderId="49" xfId="49" applyFont="1" applyFill="1" applyBorder="1" applyAlignment="1">
      <alignment vertical="center" shrinkToFit="1"/>
    </xf>
    <xf numFmtId="0" fontId="9" fillId="33" borderId="11" xfId="0" applyFont="1" applyFill="1" applyBorder="1" applyAlignment="1">
      <alignment vertical="center" wrapText="1" shrinkToFit="1"/>
    </xf>
    <xf numFmtId="176" fontId="9" fillId="33" borderId="11" xfId="49" applyNumberFormat="1" applyFont="1" applyFill="1" applyBorder="1" applyAlignment="1">
      <alignment vertical="center" shrinkToFit="1"/>
    </xf>
    <xf numFmtId="38" fontId="9" fillId="33" borderId="11" xfId="49" applyFont="1" applyFill="1" applyBorder="1" applyAlignment="1">
      <alignment horizontal="center" vertical="center" shrinkToFit="1"/>
    </xf>
    <xf numFmtId="38" fontId="9" fillId="33" borderId="11" xfId="49" applyFont="1" applyFill="1" applyBorder="1" applyAlignment="1">
      <alignment vertical="center" shrinkToFit="1"/>
    </xf>
    <xf numFmtId="38" fontId="9" fillId="33" borderId="15" xfId="49" applyFont="1" applyFill="1" applyBorder="1" applyAlignment="1">
      <alignment vertical="center" shrinkToFit="1"/>
    </xf>
    <xf numFmtId="38" fontId="9" fillId="33" borderId="16" xfId="49" applyFont="1" applyFill="1" applyBorder="1" applyAlignment="1">
      <alignment vertical="center" shrinkToFit="1"/>
    </xf>
    <xf numFmtId="0" fontId="0" fillId="33" borderId="22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38" fontId="9" fillId="34" borderId="50" xfId="49" applyFont="1" applyFill="1" applyBorder="1" applyAlignment="1">
      <alignment vertical="center" shrinkToFit="1"/>
    </xf>
    <xf numFmtId="38" fontId="9" fillId="34" borderId="51" xfId="49" applyFont="1" applyFill="1" applyBorder="1" applyAlignment="1">
      <alignment vertical="center" shrinkToFit="1"/>
    </xf>
    <xf numFmtId="38" fontId="9" fillId="34" borderId="52" xfId="49" applyFont="1" applyFill="1" applyBorder="1" applyAlignment="1">
      <alignment vertical="center" shrinkToFit="1"/>
    </xf>
    <xf numFmtId="0" fontId="0" fillId="33" borderId="53" xfId="0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38" fontId="9" fillId="34" borderId="55" xfId="49" applyFont="1" applyFill="1" applyBorder="1" applyAlignment="1">
      <alignment vertical="center" shrinkToFit="1"/>
    </xf>
    <xf numFmtId="38" fontId="9" fillId="34" borderId="56" xfId="49" applyFont="1" applyFill="1" applyBorder="1" applyAlignment="1">
      <alignment vertical="center" shrinkToFit="1"/>
    </xf>
    <xf numFmtId="38" fontId="12" fillId="33" borderId="57" xfId="49" applyFont="1" applyFill="1" applyBorder="1" applyAlignment="1">
      <alignment horizontal="center" vertical="center" shrinkToFit="1"/>
    </xf>
    <xf numFmtId="38" fontId="12" fillId="33" borderId="58" xfId="49" applyFont="1" applyFill="1" applyBorder="1" applyAlignment="1">
      <alignment horizontal="center" vertical="center" shrinkToFit="1"/>
    </xf>
    <xf numFmtId="38" fontId="9" fillId="34" borderId="59" xfId="49" applyFont="1" applyFill="1" applyBorder="1" applyAlignment="1">
      <alignment vertical="center" shrinkToFit="1"/>
    </xf>
    <xf numFmtId="38" fontId="9" fillId="34" borderId="60" xfId="49" applyFont="1" applyFill="1" applyBorder="1" applyAlignment="1">
      <alignment vertical="center" shrinkToFit="1"/>
    </xf>
    <xf numFmtId="38" fontId="9" fillId="34" borderId="61" xfId="49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9" fillId="33" borderId="12" xfId="0" applyFont="1" applyFill="1" applyBorder="1" applyAlignment="1">
      <alignment vertical="center" wrapText="1" shrinkToFit="1"/>
    </xf>
    <xf numFmtId="176" fontId="9" fillId="33" borderId="12" xfId="49" applyNumberFormat="1" applyFont="1" applyFill="1" applyBorder="1" applyAlignment="1">
      <alignment vertical="center" shrinkToFit="1"/>
    </xf>
    <xf numFmtId="38" fontId="9" fillId="33" borderId="12" xfId="49" applyFont="1" applyFill="1" applyBorder="1" applyAlignment="1">
      <alignment horizontal="center" vertical="center" shrinkToFit="1"/>
    </xf>
    <xf numFmtId="38" fontId="9" fillId="33" borderId="12" xfId="49" applyFont="1" applyFill="1" applyBorder="1" applyAlignment="1">
      <alignment vertical="center" shrinkToFit="1"/>
    </xf>
    <xf numFmtId="38" fontId="5" fillId="33" borderId="62" xfId="49" applyFont="1" applyFill="1" applyBorder="1" applyAlignment="1">
      <alignment vertical="center" shrinkToFit="1"/>
    </xf>
    <xf numFmtId="38" fontId="5" fillId="33" borderId="63" xfId="49" applyFont="1" applyFill="1" applyBorder="1" applyAlignment="1">
      <alignment vertical="center" shrinkToFit="1"/>
    </xf>
    <xf numFmtId="38" fontId="5" fillId="33" borderId="64" xfId="49" applyFont="1" applyFill="1" applyBorder="1" applyAlignment="1">
      <alignment vertical="center" shrinkToFit="1"/>
    </xf>
    <xf numFmtId="38" fontId="5" fillId="33" borderId="24" xfId="49" applyFont="1" applyFill="1" applyBorder="1" applyAlignment="1">
      <alignment vertical="center" shrinkToFit="1"/>
    </xf>
    <xf numFmtId="38" fontId="11" fillId="33" borderId="65" xfId="49" applyFont="1" applyFill="1" applyBorder="1" applyAlignment="1">
      <alignment horizontal="left" vertical="center" shrinkToFit="1"/>
    </xf>
    <xf numFmtId="38" fontId="11" fillId="33" borderId="66" xfId="49" applyFont="1" applyFill="1" applyBorder="1" applyAlignment="1">
      <alignment horizontal="left" vertical="center" shrinkToFit="1"/>
    </xf>
    <xf numFmtId="38" fontId="0" fillId="33" borderId="67" xfId="49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22" fillId="0" borderId="54" xfId="0" applyFont="1" applyBorder="1" applyAlignment="1">
      <alignment horizontal="center" vertical="center"/>
    </xf>
    <xf numFmtId="38" fontId="5" fillId="33" borderId="23" xfId="49" applyFont="1" applyFill="1" applyBorder="1" applyAlignment="1">
      <alignment vertical="center" shrinkToFit="1"/>
    </xf>
    <xf numFmtId="38" fontId="5" fillId="34" borderId="60" xfId="49" applyFont="1" applyFill="1" applyBorder="1" applyAlignment="1">
      <alignment vertical="center" shrinkToFit="1"/>
    </xf>
    <xf numFmtId="38" fontId="5" fillId="34" borderId="68" xfId="49" applyFont="1" applyFill="1" applyBorder="1" applyAlignment="1">
      <alignment vertical="center" shrinkToFit="1"/>
    </xf>
    <xf numFmtId="38" fontId="5" fillId="34" borderId="69" xfId="49" applyFont="1" applyFill="1" applyBorder="1" applyAlignment="1">
      <alignment vertical="center" shrinkToFit="1"/>
    </xf>
    <xf numFmtId="38" fontId="5" fillId="34" borderId="62" xfId="49" applyFont="1" applyFill="1" applyBorder="1" applyAlignment="1">
      <alignment vertical="center" shrinkToFit="1"/>
    </xf>
    <xf numFmtId="38" fontId="5" fillId="34" borderId="63" xfId="49" applyFont="1" applyFill="1" applyBorder="1" applyAlignment="1">
      <alignment vertical="center" shrinkToFit="1"/>
    </xf>
    <xf numFmtId="38" fontId="5" fillId="34" borderId="27" xfId="49" applyFont="1" applyFill="1" applyBorder="1" applyAlignment="1">
      <alignment vertical="center" shrinkToFit="1"/>
    </xf>
    <xf numFmtId="38" fontId="5" fillId="34" borderId="70" xfId="49" applyFont="1" applyFill="1" applyBorder="1" applyAlignment="1">
      <alignment vertical="center" shrinkToFit="1"/>
    </xf>
    <xf numFmtId="38" fontId="5" fillId="34" borderId="44" xfId="49" applyFont="1" applyFill="1" applyBorder="1" applyAlignment="1">
      <alignment vertical="center" shrinkToFit="1"/>
    </xf>
    <xf numFmtId="38" fontId="5" fillId="34" borderId="71" xfId="49" applyFont="1" applyFill="1" applyBorder="1" applyAlignment="1">
      <alignment vertical="center" shrinkToFit="1"/>
    </xf>
    <xf numFmtId="38" fontId="5" fillId="34" borderId="72" xfId="49" applyFont="1" applyFill="1" applyBorder="1" applyAlignment="1">
      <alignment vertical="center" shrinkToFit="1"/>
    </xf>
    <xf numFmtId="38" fontId="5" fillId="34" borderId="17" xfId="49" applyFont="1" applyFill="1" applyBorder="1" applyAlignment="1">
      <alignment vertical="center" shrinkToFit="1"/>
    </xf>
    <xf numFmtId="38" fontId="5" fillId="34" borderId="18" xfId="49" applyFont="1" applyFill="1" applyBorder="1" applyAlignment="1">
      <alignment vertical="center" shrinkToFit="1"/>
    </xf>
    <xf numFmtId="38" fontId="5" fillId="34" borderId="15" xfId="49" applyFont="1" applyFill="1" applyBorder="1" applyAlignment="1">
      <alignment vertical="center" shrinkToFit="1"/>
    </xf>
    <xf numFmtId="38" fontId="5" fillId="34" borderId="16" xfId="49" applyFont="1" applyFill="1" applyBorder="1" applyAlignment="1">
      <alignment vertical="center" shrinkToFit="1"/>
    </xf>
    <xf numFmtId="38" fontId="5" fillId="34" borderId="46" xfId="49" applyFont="1" applyFill="1" applyBorder="1" applyAlignment="1">
      <alignment vertical="center" shrinkToFit="1"/>
    </xf>
    <xf numFmtId="38" fontId="5" fillId="34" borderId="73" xfId="49" applyFont="1" applyFill="1" applyBorder="1" applyAlignment="1">
      <alignment vertical="center" shrinkToFit="1"/>
    </xf>
    <xf numFmtId="38" fontId="5" fillId="34" borderId="53" xfId="49" applyFont="1" applyFill="1" applyBorder="1" applyAlignment="1">
      <alignment vertical="center" shrinkToFit="1"/>
    </xf>
    <xf numFmtId="38" fontId="5" fillId="34" borderId="74" xfId="49" applyFont="1" applyFill="1" applyBorder="1" applyAlignment="1">
      <alignment vertical="center" shrinkToFit="1"/>
    </xf>
    <xf numFmtId="38" fontId="5" fillId="34" borderId="56" xfId="49" applyFont="1" applyFill="1" applyBorder="1" applyAlignment="1">
      <alignment vertical="center" shrinkToFit="1"/>
    </xf>
    <xf numFmtId="38" fontId="16" fillId="33" borderId="75" xfId="49" applyFont="1" applyFill="1" applyBorder="1" applyAlignment="1">
      <alignment horizontal="center" vertical="center" shrinkToFit="1"/>
    </xf>
    <xf numFmtId="38" fontId="21" fillId="33" borderId="76" xfId="49" applyFont="1" applyFill="1" applyBorder="1" applyAlignment="1">
      <alignment horizontal="center" vertical="center" shrinkToFit="1"/>
    </xf>
    <xf numFmtId="38" fontId="16" fillId="33" borderId="77" xfId="49" applyFont="1" applyFill="1" applyBorder="1" applyAlignment="1">
      <alignment horizontal="center" vertical="center" shrinkToFit="1"/>
    </xf>
    <xf numFmtId="38" fontId="16" fillId="33" borderId="78" xfId="49" applyFont="1" applyFill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/>
    </xf>
    <xf numFmtId="38" fontId="16" fillId="33" borderId="79" xfId="49" applyFont="1" applyFill="1" applyBorder="1" applyAlignment="1">
      <alignment horizontal="right" vertical="center" shrinkToFit="1"/>
    </xf>
    <xf numFmtId="38" fontId="16" fillId="33" borderId="80" xfId="49" applyFont="1" applyFill="1" applyBorder="1" applyAlignment="1">
      <alignment horizontal="right" vertical="center" shrinkToFit="1"/>
    </xf>
    <xf numFmtId="38" fontId="16" fillId="33" borderId="81" xfId="49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5" fillId="34" borderId="59" xfId="49" applyFont="1" applyFill="1" applyBorder="1" applyAlignment="1">
      <alignment horizontal="center" vertical="center" shrinkToFit="1"/>
    </xf>
    <xf numFmtId="38" fontId="5" fillId="34" borderId="82" xfId="49" applyFont="1" applyFill="1" applyBorder="1" applyAlignment="1">
      <alignment horizontal="center" vertical="center" shrinkToFit="1"/>
    </xf>
    <xf numFmtId="38" fontId="18" fillId="34" borderId="66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38" fontId="60" fillId="34" borderId="45" xfId="49" applyFont="1" applyFill="1" applyBorder="1" applyAlignment="1">
      <alignment horizontal="center" vertical="center" shrinkToFit="1"/>
    </xf>
    <xf numFmtId="38" fontId="5" fillId="34" borderId="83" xfId="49" applyFont="1" applyFill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/>
    </xf>
    <xf numFmtId="6" fontId="18" fillId="33" borderId="77" xfId="0" applyNumberFormat="1" applyFont="1" applyFill="1" applyBorder="1" applyAlignment="1">
      <alignment horizontal="left" vertical="center" shrinkToFit="1"/>
    </xf>
    <xf numFmtId="6" fontId="18" fillId="33" borderId="84" xfId="0" applyNumberFormat="1" applyFont="1" applyFill="1" applyBorder="1" applyAlignment="1">
      <alignment horizontal="left" vertical="center" shrinkToFit="1"/>
    </xf>
    <xf numFmtId="0" fontId="0" fillId="33" borderId="80" xfId="0" applyFont="1" applyFill="1" applyBorder="1" applyAlignment="1">
      <alignment horizontal="left" vertical="center"/>
    </xf>
    <xf numFmtId="0" fontId="0" fillId="33" borderId="58" xfId="0" applyFont="1" applyFill="1" applyBorder="1" applyAlignment="1">
      <alignment horizontal="left" vertical="center"/>
    </xf>
    <xf numFmtId="0" fontId="4" fillId="33" borderId="50" xfId="0" applyFont="1" applyFill="1" applyBorder="1" applyAlignment="1">
      <alignment horizontal="left" vertical="center" wrapText="1" shrinkToFit="1"/>
    </xf>
    <xf numFmtId="0" fontId="4" fillId="33" borderId="85" xfId="0" applyFont="1" applyFill="1" applyBorder="1" applyAlignment="1">
      <alignment horizontal="left" vertical="center" wrapText="1" shrinkToFit="1"/>
    </xf>
    <xf numFmtId="0" fontId="13" fillId="33" borderId="86" xfId="0" applyFont="1" applyFill="1" applyBorder="1" applyAlignment="1">
      <alignment horizontal="distributed" vertical="center" indent="3"/>
    </xf>
    <xf numFmtId="0" fontId="13" fillId="33" borderId="77" xfId="0" applyFont="1" applyFill="1" applyBorder="1" applyAlignment="1">
      <alignment horizontal="distributed" vertical="center" indent="3"/>
    </xf>
    <xf numFmtId="38" fontId="4" fillId="33" borderId="27" xfId="49" applyFont="1" applyFill="1" applyBorder="1" applyAlignment="1">
      <alignment horizontal="left" vertical="center" wrapText="1" shrinkToFit="1"/>
    </xf>
    <xf numFmtId="38" fontId="4" fillId="33" borderId="87" xfId="49" applyFont="1" applyFill="1" applyBorder="1" applyAlignment="1">
      <alignment horizontal="left" vertical="center" wrapText="1" shrinkToFit="1"/>
    </xf>
    <xf numFmtId="0" fontId="4" fillId="33" borderId="27" xfId="0" applyFont="1" applyFill="1" applyBorder="1" applyAlignment="1">
      <alignment horizontal="center" vertical="center" wrapText="1" shrinkToFit="1"/>
    </xf>
    <xf numFmtId="0" fontId="4" fillId="33" borderId="87" xfId="0" applyFont="1" applyFill="1" applyBorder="1" applyAlignment="1">
      <alignment horizontal="center" vertical="center" wrapText="1" shrinkToFit="1"/>
    </xf>
    <xf numFmtId="0" fontId="8" fillId="35" borderId="0" xfId="0" applyFont="1" applyFill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6" fontId="18" fillId="33" borderId="88" xfId="0" applyNumberFormat="1" applyFont="1" applyFill="1" applyBorder="1" applyAlignment="1">
      <alignment horizontal="left" vertical="center" shrinkToFit="1"/>
    </xf>
    <xf numFmtId="6" fontId="18" fillId="33" borderId="39" xfId="0" applyNumberFormat="1" applyFont="1" applyFill="1" applyBorder="1" applyAlignment="1">
      <alignment horizontal="left" vertical="center" shrinkToFit="1"/>
    </xf>
    <xf numFmtId="0" fontId="15" fillId="0" borderId="89" xfId="0" applyFont="1" applyBorder="1" applyAlignment="1">
      <alignment horizontal="center" vertical="top"/>
    </xf>
    <xf numFmtId="0" fontId="0" fillId="33" borderId="90" xfId="0" applyFont="1" applyFill="1" applyBorder="1" applyAlignment="1">
      <alignment horizontal="distributed" vertical="center"/>
    </xf>
    <xf numFmtId="0" fontId="0" fillId="33" borderId="91" xfId="0" applyFont="1" applyFill="1" applyBorder="1" applyAlignment="1">
      <alignment horizontal="distributed" vertical="center"/>
    </xf>
    <xf numFmtId="38" fontId="0" fillId="33" borderId="50" xfId="49" applyFont="1" applyFill="1" applyBorder="1" applyAlignment="1">
      <alignment horizontal="distributed" vertical="center"/>
    </xf>
    <xf numFmtId="38" fontId="0" fillId="33" borderId="92" xfId="49" applyFont="1" applyFill="1" applyBorder="1" applyAlignment="1">
      <alignment horizontal="distributed" vertical="center"/>
    </xf>
    <xf numFmtId="38" fontId="0" fillId="33" borderId="93" xfId="49" applyFont="1" applyFill="1" applyBorder="1" applyAlignment="1">
      <alignment horizontal="center" vertical="center" shrinkToFit="1"/>
    </xf>
    <xf numFmtId="38" fontId="0" fillId="33" borderId="94" xfId="49" applyFont="1" applyFill="1" applyBorder="1" applyAlignment="1">
      <alignment horizontal="center" vertical="center" shrinkToFit="1"/>
    </xf>
    <xf numFmtId="0" fontId="0" fillId="33" borderId="95" xfId="0" applyFont="1" applyFill="1" applyBorder="1" applyAlignment="1">
      <alignment horizontal="center" vertical="center" shrinkToFit="1"/>
    </xf>
    <xf numFmtId="0" fontId="0" fillId="33" borderId="49" xfId="0" applyFont="1" applyFill="1" applyBorder="1" applyAlignment="1">
      <alignment horizontal="center" vertical="center" shrinkToFit="1"/>
    </xf>
    <xf numFmtId="0" fontId="0" fillId="33" borderId="92" xfId="0" applyFont="1" applyFill="1" applyBorder="1" applyAlignment="1">
      <alignment horizontal="center" vertical="center" shrinkToFit="1"/>
    </xf>
    <xf numFmtId="0" fontId="0" fillId="33" borderId="96" xfId="0" applyFont="1" applyFill="1" applyBorder="1" applyAlignment="1">
      <alignment horizontal="center" vertical="center" shrinkToFit="1"/>
    </xf>
    <xf numFmtId="38" fontId="11" fillId="0" borderId="59" xfId="49" applyFont="1" applyBorder="1" applyAlignment="1">
      <alignment horizontal="left" vertical="center" wrapText="1" shrinkToFit="1"/>
    </xf>
    <xf numFmtId="38" fontId="11" fillId="0" borderId="66" xfId="49" applyFont="1" applyBorder="1" applyAlignment="1">
      <alignment horizontal="left" vertical="center" wrapText="1" shrinkToFit="1"/>
    </xf>
    <xf numFmtId="38" fontId="11" fillId="0" borderId="27" xfId="49" applyFont="1" applyBorder="1" applyAlignment="1">
      <alignment horizontal="left" vertical="center" wrapText="1" shrinkToFit="1"/>
    </xf>
    <xf numFmtId="38" fontId="11" fillId="0" borderId="87" xfId="49" applyFont="1" applyBorder="1" applyAlignment="1">
      <alignment horizontal="left" vertical="center" wrapText="1" shrinkToFit="1"/>
    </xf>
    <xf numFmtId="38" fontId="10" fillId="0" borderId="27" xfId="49" applyFont="1" applyBorder="1" applyAlignment="1">
      <alignment horizontal="left" vertical="center" wrapText="1" shrinkToFit="1"/>
    </xf>
    <xf numFmtId="38" fontId="10" fillId="0" borderId="87" xfId="49" applyFont="1" applyBorder="1" applyAlignment="1">
      <alignment horizontal="left" vertical="center" wrapText="1" shrinkToFit="1"/>
    </xf>
    <xf numFmtId="38" fontId="11" fillId="33" borderId="27" xfId="49" applyFont="1" applyFill="1" applyBorder="1" applyAlignment="1">
      <alignment horizontal="left" vertical="center" wrapText="1" shrinkToFit="1"/>
    </xf>
    <xf numFmtId="38" fontId="11" fillId="33" borderId="87" xfId="49" applyFont="1" applyFill="1" applyBorder="1" applyAlignment="1">
      <alignment horizontal="left" vertical="center" wrapText="1" shrinkToFit="1"/>
    </xf>
    <xf numFmtId="38" fontId="11" fillId="33" borderId="44" xfId="49" applyFont="1" applyFill="1" applyBorder="1" applyAlignment="1">
      <alignment horizontal="left" vertical="center" wrapText="1" shrinkToFit="1"/>
    </xf>
    <xf numFmtId="38" fontId="11" fillId="33" borderId="97" xfId="49" applyFont="1" applyFill="1" applyBorder="1" applyAlignment="1">
      <alignment horizontal="left" vertical="center" wrapText="1" shrinkToFit="1"/>
    </xf>
    <xf numFmtId="38" fontId="0" fillId="33" borderId="50" xfId="49" applyFont="1" applyFill="1" applyBorder="1" applyAlignment="1">
      <alignment horizontal="distributed" vertical="center"/>
    </xf>
    <xf numFmtId="38" fontId="0" fillId="33" borderId="92" xfId="49" applyFont="1" applyFill="1" applyBorder="1" applyAlignment="1">
      <alignment horizontal="distributed" vertical="center"/>
    </xf>
    <xf numFmtId="38" fontId="11" fillId="0" borderId="43" xfId="49" applyFont="1" applyBorder="1" applyAlignment="1">
      <alignment horizontal="left" vertical="center" wrapText="1" shrinkToFit="1"/>
    </xf>
    <xf numFmtId="38" fontId="11" fillId="0" borderId="98" xfId="49" applyFont="1" applyBorder="1" applyAlignment="1">
      <alignment horizontal="left" vertical="center" wrapText="1" shrinkToFit="1"/>
    </xf>
    <xf numFmtId="0" fontId="0" fillId="33" borderId="42" xfId="0" applyFont="1" applyFill="1" applyBorder="1" applyAlignment="1">
      <alignment horizontal="distributed" vertical="center" indent="3"/>
    </xf>
    <xf numFmtId="0" fontId="0" fillId="33" borderId="22" xfId="0" applyFont="1" applyFill="1" applyBorder="1" applyAlignment="1">
      <alignment horizontal="distributed" vertical="center" indent="3"/>
    </xf>
    <xf numFmtId="0" fontId="4" fillId="33" borderId="42" xfId="0" applyFont="1" applyFill="1" applyBorder="1" applyAlignment="1">
      <alignment horizontal="center" vertical="center" wrapText="1" shrinkToFit="1"/>
    </xf>
    <xf numFmtId="0" fontId="4" fillId="33" borderId="99" xfId="0" applyFont="1" applyFill="1" applyBorder="1" applyAlignment="1">
      <alignment horizontal="center" vertical="center" wrapText="1" shrinkToFit="1"/>
    </xf>
    <xf numFmtId="0" fontId="0" fillId="33" borderId="27" xfId="0" applyFont="1" applyFill="1" applyBorder="1" applyAlignment="1">
      <alignment horizontal="distributed" vertical="center" indent="3"/>
    </xf>
    <xf numFmtId="0" fontId="0" fillId="33" borderId="30" xfId="0" applyFont="1" applyFill="1" applyBorder="1" applyAlignment="1">
      <alignment horizontal="distributed" vertical="center" indent="3"/>
    </xf>
    <xf numFmtId="0" fontId="4" fillId="33" borderId="27" xfId="0" applyFont="1" applyFill="1" applyBorder="1" applyAlignment="1">
      <alignment horizontal="left" vertical="center" wrapText="1" shrinkToFit="1"/>
    </xf>
    <xf numFmtId="0" fontId="4" fillId="33" borderId="87" xfId="0" applyFont="1" applyFill="1" applyBorder="1" applyAlignment="1">
      <alignment horizontal="left" vertical="center" wrapText="1" shrinkToFit="1"/>
    </xf>
    <xf numFmtId="182" fontId="20" fillId="34" borderId="100" xfId="0" applyNumberFormat="1" applyFont="1" applyFill="1" applyBorder="1" applyAlignment="1">
      <alignment horizontal="center" vertical="center"/>
    </xf>
    <xf numFmtId="182" fontId="20" fillId="34" borderId="101" xfId="0" applyNumberFormat="1" applyFont="1" applyFill="1" applyBorder="1" applyAlignment="1">
      <alignment horizontal="center" vertical="center"/>
    </xf>
    <xf numFmtId="182" fontId="20" fillId="34" borderId="102" xfId="0" applyNumberFormat="1" applyFont="1" applyFill="1" applyBorder="1" applyAlignment="1">
      <alignment horizontal="center" vertical="center"/>
    </xf>
    <xf numFmtId="182" fontId="20" fillId="34" borderId="103" xfId="0" applyNumberFormat="1" applyFont="1" applyFill="1" applyBorder="1" applyAlignment="1">
      <alignment horizontal="center" vertical="center"/>
    </xf>
    <xf numFmtId="182" fontId="20" fillId="34" borderId="104" xfId="0" applyNumberFormat="1" applyFont="1" applyFill="1" applyBorder="1" applyAlignment="1">
      <alignment horizontal="center" vertical="center"/>
    </xf>
    <xf numFmtId="182" fontId="20" fillId="34" borderId="105" xfId="0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distributed" vertical="center" indent="3"/>
    </xf>
    <xf numFmtId="0" fontId="0" fillId="33" borderId="30" xfId="0" applyFont="1" applyFill="1" applyBorder="1" applyAlignment="1">
      <alignment horizontal="distributed" vertical="center" indent="3"/>
    </xf>
    <xf numFmtId="0" fontId="0" fillId="33" borderId="44" xfId="0" applyFont="1" applyFill="1" applyBorder="1" applyAlignment="1">
      <alignment horizontal="distributed" vertical="center" indent="3"/>
    </xf>
    <xf numFmtId="0" fontId="0" fillId="33" borderId="37" xfId="0" applyFont="1" applyFill="1" applyBorder="1" applyAlignment="1">
      <alignment horizontal="distributed" vertical="center" indent="3"/>
    </xf>
    <xf numFmtId="0" fontId="4" fillId="33" borderId="44" xfId="0" applyFont="1" applyFill="1" applyBorder="1" applyAlignment="1">
      <alignment horizontal="center" vertical="center" wrapText="1" shrinkToFit="1"/>
    </xf>
    <xf numFmtId="0" fontId="4" fillId="33" borderId="97" xfId="0" applyFont="1" applyFill="1" applyBorder="1" applyAlignment="1">
      <alignment horizontal="center" vertical="center" wrapText="1" shrinkToFit="1"/>
    </xf>
    <xf numFmtId="0" fontId="0" fillId="33" borderId="40" xfId="0" applyFont="1" applyFill="1" applyBorder="1" applyAlignment="1">
      <alignment horizontal="distributed" vertical="center" indent="3"/>
    </xf>
    <xf numFmtId="0" fontId="0" fillId="33" borderId="88" xfId="0" applyFont="1" applyFill="1" applyBorder="1" applyAlignment="1">
      <alignment horizontal="distributed" vertical="center" indent="3"/>
    </xf>
    <xf numFmtId="0" fontId="0" fillId="33" borderId="90" xfId="0" applyFont="1" applyFill="1" applyBorder="1" applyAlignment="1">
      <alignment horizontal="distributed" vertical="center"/>
    </xf>
    <xf numFmtId="0" fontId="0" fillId="33" borderId="91" xfId="0" applyFont="1" applyFill="1" applyBorder="1" applyAlignment="1">
      <alignment horizontal="distributed" vertical="center"/>
    </xf>
    <xf numFmtId="0" fontId="0" fillId="33" borderId="50" xfId="0" applyFont="1" applyFill="1" applyBorder="1" applyAlignment="1">
      <alignment horizontal="distributed" vertical="center" indent="3"/>
    </xf>
    <xf numFmtId="0" fontId="0" fillId="33" borderId="32" xfId="0" applyFont="1" applyFill="1" applyBorder="1" applyAlignment="1">
      <alignment horizontal="distributed" vertical="center" indent="3"/>
    </xf>
    <xf numFmtId="5" fontId="13" fillId="0" borderId="101" xfId="0" applyNumberFormat="1" applyFont="1" applyBorder="1" applyAlignment="1">
      <alignment horizontal="left" vertical="center"/>
    </xf>
    <xf numFmtId="5" fontId="13" fillId="0" borderId="106" xfId="0" applyNumberFormat="1" applyFont="1" applyBorder="1" applyAlignment="1">
      <alignment horizontal="left" vertical="center"/>
    </xf>
    <xf numFmtId="5" fontId="13" fillId="0" borderId="104" xfId="0" applyNumberFormat="1" applyFont="1" applyBorder="1" applyAlignment="1">
      <alignment horizontal="left" vertical="center"/>
    </xf>
    <xf numFmtId="5" fontId="13" fillId="0" borderId="107" xfId="0" applyNumberFormat="1" applyFont="1" applyBorder="1" applyAlignment="1">
      <alignment horizontal="left" vertical="center"/>
    </xf>
    <xf numFmtId="0" fontId="19" fillId="0" borderId="108" xfId="0" applyFont="1" applyBorder="1" applyAlignment="1">
      <alignment horizontal="center" vertical="center"/>
    </xf>
    <xf numFmtId="0" fontId="19" fillId="0" borderId="101" xfId="0" applyFont="1" applyBorder="1" applyAlignment="1">
      <alignment horizontal="center" vertical="center"/>
    </xf>
    <xf numFmtId="0" fontId="19" fillId="0" borderId="109" xfId="0" applyFont="1" applyBorder="1" applyAlignment="1">
      <alignment horizontal="center" vertical="center"/>
    </xf>
    <xf numFmtId="0" fontId="19" fillId="0" borderId="104" xfId="0" applyFont="1" applyBorder="1" applyAlignment="1">
      <alignment horizontal="center" vertical="center"/>
    </xf>
    <xf numFmtId="0" fontId="13" fillId="33" borderId="54" xfId="0" applyFont="1" applyFill="1" applyBorder="1" applyAlignment="1">
      <alignment horizontal="distributed" vertical="center" indent="3"/>
    </xf>
    <xf numFmtId="0" fontId="13" fillId="33" borderId="110" xfId="0" applyFont="1" applyFill="1" applyBorder="1" applyAlignment="1">
      <alignment horizontal="distributed" vertical="center" indent="3"/>
    </xf>
    <xf numFmtId="0" fontId="0" fillId="33" borderId="42" xfId="0" applyFont="1" applyFill="1" applyBorder="1" applyAlignment="1">
      <alignment horizontal="distributed" vertical="center" indent="3"/>
    </xf>
    <xf numFmtId="0" fontId="0" fillId="33" borderId="22" xfId="0" applyFont="1" applyFill="1" applyBorder="1" applyAlignment="1">
      <alignment horizontal="distributed" vertical="center" indent="3"/>
    </xf>
    <xf numFmtId="0" fontId="4" fillId="0" borderId="6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2" fillId="0" borderId="54" xfId="0" applyFont="1" applyBorder="1" applyAlignment="1">
      <alignment horizontal="center" vertical="center"/>
    </xf>
    <xf numFmtId="0" fontId="0" fillId="33" borderId="60" xfId="0" applyFill="1" applyBorder="1" applyAlignment="1">
      <alignment horizontal="distributed" vertical="center" indent="3"/>
    </xf>
    <xf numFmtId="0" fontId="0" fillId="33" borderId="28" xfId="0" applyFill="1" applyBorder="1" applyAlignment="1">
      <alignment horizontal="distributed" vertical="center" indent="3"/>
    </xf>
    <xf numFmtId="0" fontId="4" fillId="34" borderId="111" xfId="0" applyFont="1" applyFill="1" applyBorder="1" applyAlignment="1">
      <alignment horizontal="center" vertical="center" shrinkToFit="1"/>
    </xf>
    <xf numFmtId="0" fontId="4" fillId="34" borderId="112" xfId="0" applyFont="1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distributed" vertical="center" indent="3"/>
    </xf>
    <xf numFmtId="0" fontId="0" fillId="33" borderId="30" xfId="0" applyFill="1" applyBorder="1" applyAlignment="1">
      <alignment horizontal="distributed" vertical="center" indent="3"/>
    </xf>
    <xf numFmtId="0" fontId="0" fillId="33" borderId="90" xfId="0" applyFont="1" applyFill="1" applyBorder="1" applyAlignment="1">
      <alignment horizontal="center" vertical="center"/>
    </xf>
    <xf numFmtId="0" fontId="0" fillId="33" borderId="91" xfId="0" applyFont="1" applyFill="1" applyBorder="1" applyAlignment="1">
      <alignment horizontal="center" vertical="center"/>
    </xf>
    <xf numFmtId="38" fontId="0" fillId="33" borderId="50" xfId="49" applyFont="1" applyFill="1" applyBorder="1" applyAlignment="1">
      <alignment horizontal="center" vertical="center"/>
    </xf>
    <xf numFmtId="38" fontId="0" fillId="33" borderId="92" xfId="49" applyFont="1" applyFill="1" applyBorder="1" applyAlignment="1">
      <alignment horizontal="center" vertical="center"/>
    </xf>
    <xf numFmtId="0" fontId="0" fillId="33" borderId="80" xfId="0" applyFill="1" applyBorder="1" applyAlignment="1">
      <alignment horizontal="left" vertical="center" shrinkToFit="1"/>
    </xf>
    <xf numFmtId="0" fontId="0" fillId="33" borderId="113" xfId="0" applyFill="1" applyBorder="1" applyAlignment="1">
      <alignment horizontal="left" vertical="center" shrinkToFit="1"/>
    </xf>
    <xf numFmtId="0" fontId="13" fillId="33" borderId="114" xfId="0" applyFont="1" applyFill="1" applyBorder="1" applyAlignment="1">
      <alignment horizontal="distributed" vertical="center" indent="3"/>
    </xf>
    <xf numFmtId="0" fontId="13" fillId="33" borderId="80" xfId="0" applyFont="1" applyFill="1" applyBorder="1" applyAlignment="1">
      <alignment horizontal="distributed" vertical="center" indent="3"/>
    </xf>
    <xf numFmtId="0" fontId="4" fillId="34" borderId="54" xfId="0" applyFont="1" applyFill="1" applyBorder="1" applyAlignment="1">
      <alignment horizontal="center" vertical="center" shrinkToFit="1"/>
    </xf>
    <xf numFmtId="0" fontId="0" fillId="33" borderId="44" xfId="0" applyFill="1" applyBorder="1" applyAlignment="1">
      <alignment horizontal="distributed" vertical="center" indent="3"/>
    </xf>
    <xf numFmtId="0" fontId="0" fillId="33" borderId="37" xfId="0" applyFill="1" applyBorder="1" applyAlignment="1">
      <alignment horizontal="distributed" vertical="center" indent="3"/>
    </xf>
    <xf numFmtId="0" fontId="0" fillId="33" borderId="55" xfId="0" applyFill="1" applyBorder="1" applyAlignment="1">
      <alignment horizontal="distributed" vertical="center" indent="3"/>
    </xf>
    <xf numFmtId="0" fontId="0" fillId="33" borderId="115" xfId="0" applyFill="1" applyBorder="1" applyAlignment="1">
      <alignment horizontal="distributed" vertical="center" indent="3"/>
    </xf>
    <xf numFmtId="0" fontId="0" fillId="33" borderId="115" xfId="0" applyFill="1" applyBorder="1" applyAlignment="1">
      <alignment horizontal="left" vertical="center" shrinkToFit="1"/>
    </xf>
    <xf numFmtId="0" fontId="0" fillId="33" borderId="116" xfId="0" applyFill="1" applyBorder="1" applyAlignment="1">
      <alignment horizontal="left" vertical="center" shrinkToFit="1"/>
    </xf>
    <xf numFmtId="0" fontId="0" fillId="33" borderId="50" xfId="0" applyFill="1" applyBorder="1" applyAlignment="1">
      <alignment horizontal="distributed" vertical="center" indent="3"/>
    </xf>
    <xf numFmtId="0" fontId="0" fillId="33" borderId="32" xfId="0" applyFill="1" applyBorder="1" applyAlignment="1">
      <alignment horizontal="distributed" vertical="center" indent="3"/>
    </xf>
    <xf numFmtId="0" fontId="4" fillId="33" borderId="117" xfId="0" applyFont="1" applyFill="1" applyBorder="1" applyAlignment="1">
      <alignment horizontal="center" vertical="center" shrinkToFit="1"/>
    </xf>
    <xf numFmtId="0" fontId="0" fillId="33" borderId="110" xfId="0" applyFill="1" applyBorder="1" applyAlignment="1">
      <alignment horizontal="distributed" vertical="center" indent="3"/>
    </xf>
    <xf numFmtId="0" fontId="0" fillId="33" borderId="34" xfId="0" applyFill="1" applyBorder="1" applyAlignment="1">
      <alignment horizontal="distributed" vertical="center" indent="3"/>
    </xf>
    <xf numFmtId="0" fontId="4" fillId="33" borderId="54" xfId="0" applyFont="1" applyFill="1" applyBorder="1" applyAlignment="1">
      <alignment horizontal="right" shrinkToFit="1"/>
    </xf>
    <xf numFmtId="0" fontId="0" fillId="33" borderId="0" xfId="0" applyFill="1" applyBorder="1" applyAlignment="1">
      <alignment horizontal="left" vertical="center" shrinkToFit="1"/>
    </xf>
    <xf numFmtId="0" fontId="0" fillId="33" borderId="118" xfId="0" applyFill="1" applyBorder="1" applyAlignment="1">
      <alignment horizontal="left" vertical="center" shrinkToFit="1"/>
    </xf>
    <xf numFmtId="38" fontId="11" fillId="33" borderId="111" xfId="49" applyFont="1" applyFill="1" applyBorder="1" applyAlignment="1">
      <alignment horizontal="left" vertical="center" shrinkToFit="1"/>
    </xf>
    <xf numFmtId="38" fontId="11" fillId="33" borderId="112" xfId="49" applyFont="1" applyFill="1" applyBorder="1" applyAlignment="1">
      <alignment horizontal="left" vertical="center" shrinkToFit="1"/>
    </xf>
    <xf numFmtId="38" fontId="11" fillId="33" borderId="110" xfId="49" applyFont="1" applyFill="1" applyBorder="1" applyAlignment="1">
      <alignment horizontal="center" vertical="center" wrapText="1" shrinkToFit="1"/>
    </xf>
    <xf numFmtId="38" fontId="11" fillId="33" borderId="53" xfId="49" applyFont="1" applyFill="1" applyBorder="1" applyAlignment="1">
      <alignment horizontal="center" vertical="center" wrapText="1" shrinkToFit="1"/>
    </xf>
    <xf numFmtId="0" fontId="4" fillId="33" borderId="111" xfId="0" applyFont="1" applyFill="1" applyBorder="1" applyAlignment="1">
      <alignment horizontal="center" vertical="center" shrinkToFit="1"/>
    </xf>
    <xf numFmtId="0" fontId="4" fillId="33" borderId="112" xfId="0" applyFont="1" applyFill="1" applyBorder="1" applyAlignment="1">
      <alignment horizontal="center" vertical="center" shrinkToFit="1"/>
    </xf>
    <xf numFmtId="0" fontId="4" fillId="0" borderId="119" xfId="0" applyFont="1" applyFill="1" applyBorder="1" applyAlignment="1">
      <alignment horizontal="center" vertical="center" shrinkToFit="1"/>
    </xf>
    <xf numFmtId="0" fontId="4" fillId="0" borderId="120" xfId="0" applyFont="1" applyFill="1" applyBorder="1" applyAlignment="1">
      <alignment horizontal="center" vertical="center" shrinkToFit="1"/>
    </xf>
    <xf numFmtId="0" fontId="18" fillId="33" borderId="55" xfId="0" applyFont="1" applyFill="1" applyBorder="1" applyAlignment="1">
      <alignment horizontal="left" vertical="center" wrapText="1" shrinkToFit="1"/>
    </xf>
    <xf numFmtId="0" fontId="18" fillId="33" borderId="49" xfId="0" applyFont="1" applyFill="1" applyBorder="1" applyAlignment="1">
      <alignment horizontal="left" vertical="center" wrapText="1" shrinkToFit="1"/>
    </xf>
    <xf numFmtId="0" fontId="4" fillId="33" borderId="54" xfId="0" applyFont="1" applyFill="1" applyBorder="1" applyAlignment="1">
      <alignment horizontal="center" vertical="center" shrinkToFit="1"/>
    </xf>
    <xf numFmtId="38" fontId="11" fillId="0" borderId="54" xfId="49" applyFont="1" applyBorder="1" applyAlignment="1">
      <alignment horizontal="left" vertical="center" shrinkToFit="1"/>
    </xf>
    <xf numFmtId="38" fontId="11" fillId="0" borderId="54" xfId="49" applyFont="1" applyBorder="1" applyAlignment="1">
      <alignment vertical="center" shrinkToFit="1"/>
    </xf>
    <xf numFmtId="38" fontId="11" fillId="33" borderId="121" xfId="49" applyFont="1" applyFill="1" applyBorder="1" applyAlignment="1">
      <alignment horizontal="left" vertical="center" wrapText="1" shrinkToFit="1"/>
    </xf>
    <xf numFmtId="38" fontId="11" fillId="33" borderId="122" xfId="49" applyFont="1" applyFill="1" applyBorder="1" applyAlignment="1">
      <alignment horizontal="left" vertical="center" wrapText="1" shrinkToFit="1"/>
    </xf>
    <xf numFmtId="38" fontId="11" fillId="0" borderId="123" xfId="49" applyFont="1" applyBorder="1" applyAlignment="1">
      <alignment horizontal="left" vertical="center" shrinkToFit="1"/>
    </xf>
    <xf numFmtId="0" fontId="1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38" fontId="11" fillId="0" borderId="54" xfId="49" applyFont="1" applyBorder="1" applyAlignment="1">
      <alignment horizontal="left" vertical="center" wrapText="1" shrinkToFit="1"/>
    </xf>
    <xf numFmtId="38" fontId="10" fillId="0" borderId="54" xfId="49" applyFont="1" applyBorder="1" applyAlignment="1">
      <alignment horizontal="left" vertical="center" wrapText="1" shrinkToFit="1"/>
    </xf>
    <xf numFmtId="38" fontId="11" fillId="0" borderId="0" xfId="49" applyFont="1" applyBorder="1" applyAlignment="1">
      <alignment horizontal="left" vertical="center" wrapText="1" shrinkToFit="1"/>
    </xf>
    <xf numFmtId="0" fontId="18" fillId="33" borderId="77" xfId="0" applyFont="1" applyFill="1" applyBorder="1" applyAlignment="1">
      <alignment horizontal="left" vertical="center" wrapText="1" shrinkToFit="1"/>
    </xf>
    <xf numFmtId="0" fontId="18" fillId="33" borderId="84" xfId="0" applyFont="1" applyFill="1" applyBorder="1" applyAlignment="1">
      <alignment horizontal="left" vertical="center" wrapText="1" shrinkToFit="1"/>
    </xf>
    <xf numFmtId="38" fontId="11" fillId="33" borderId="110" xfId="49" applyFont="1" applyFill="1" applyBorder="1" applyAlignment="1">
      <alignment horizontal="left" vertical="center" shrinkToFit="1"/>
    </xf>
    <xf numFmtId="38" fontId="11" fillId="33" borderId="53" xfId="49" applyFont="1" applyFill="1" applyBorder="1" applyAlignment="1">
      <alignment horizontal="left" vertical="center" shrinkToFit="1"/>
    </xf>
    <xf numFmtId="182" fontId="20" fillId="34" borderId="124" xfId="0" applyNumberFormat="1" applyFont="1" applyFill="1" applyBorder="1" applyAlignment="1">
      <alignment horizontal="center" vertical="center"/>
    </xf>
    <xf numFmtId="182" fontId="20" fillId="34" borderId="125" xfId="0" applyNumberFormat="1" applyFont="1" applyFill="1" applyBorder="1" applyAlignment="1">
      <alignment horizontal="center" vertical="center"/>
    </xf>
    <xf numFmtId="5" fontId="13" fillId="0" borderId="101" xfId="0" applyNumberFormat="1" applyFont="1" applyBorder="1" applyAlignment="1">
      <alignment horizontal="center" vertical="center"/>
    </xf>
    <xf numFmtId="5" fontId="13" fillId="0" borderId="104" xfId="0" applyNumberFormat="1" applyFont="1" applyBorder="1" applyAlignment="1">
      <alignment horizontal="center" vertical="center"/>
    </xf>
    <xf numFmtId="0" fontId="15" fillId="34" borderId="117" xfId="0" applyFont="1" applyFill="1" applyBorder="1" applyAlignment="1">
      <alignment horizontal="left" vertical="center" wrapText="1" shrinkToFit="1"/>
    </xf>
    <xf numFmtId="0" fontId="15" fillId="33" borderId="126" xfId="0" applyFont="1" applyFill="1" applyBorder="1" applyAlignment="1">
      <alignment horizontal="left" vertical="center" wrapText="1" shrinkToFit="1"/>
    </xf>
    <xf numFmtId="0" fontId="15" fillId="33" borderId="127" xfId="0" applyFont="1" applyFill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32</xdr:row>
      <xdr:rowOff>9525</xdr:rowOff>
    </xdr:from>
    <xdr:ext cx="152400" cy="200025"/>
    <xdr:sp>
      <xdr:nvSpPr>
        <xdr:cNvPr id="1" name="Rectangle 2"/>
        <xdr:cNvSpPr>
          <a:spLocks/>
        </xdr:cNvSpPr>
      </xdr:nvSpPr>
      <xdr:spPr>
        <a:xfrm>
          <a:off x="180975" y="753427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Ⓖ</a:t>
          </a:r>
        </a:p>
      </xdr:txBody>
    </xdr:sp>
    <xdr:clientData/>
  </xdr:oneCellAnchor>
  <xdr:oneCellAnchor>
    <xdr:from>
      <xdr:col>1</xdr:col>
      <xdr:colOff>123825</xdr:colOff>
      <xdr:row>34</xdr:row>
      <xdr:rowOff>19050</xdr:rowOff>
    </xdr:from>
    <xdr:ext cx="161925" cy="190500"/>
    <xdr:sp>
      <xdr:nvSpPr>
        <xdr:cNvPr id="2" name="Rectangle 2"/>
        <xdr:cNvSpPr>
          <a:spLocks/>
        </xdr:cNvSpPr>
      </xdr:nvSpPr>
      <xdr:spPr>
        <a:xfrm>
          <a:off x="171450" y="80391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Ⓗ</a:t>
          </a:r>
        </a:p>
      </xdr:txBody>
    </xdr:sp>
    <xdr:clientData/>
  </xdr:oneCellAnchor>
  <xdr:oneCellAnchor>
    <xdr:from>
      <xdr:col>1</xdr:col>
      <xdr:colOff>142875</xdr:colOff>
      <xdr:row>53</xdr:row>
      <xdr:rowOff>152400</xdr:rowOff>
    </xdr:from>
    <xdr:ext cx="152400" cy="200025"/>
    <xdr:sp>
      <xdr:nvSpPr>
        <xdr:cNvPr id="3" name="Rectangle 3"/>
        <xdr:cNvSpPr>
          <a:spLocks/>
        </xdr:cNvSpPr>
      </xdr:nvSpPr>
      <xdr:spPr>
        <a:xfrm>
          <a:off x="190500" y="126301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Ⓘ</a:t>
          </a:r>
        </a:p>
      </xdr:txBody>
    </xdr:sp>
    <xdr:clientData/>
  </xdr:oneCellAnchor>
  <xdr:oneCellAnchor>
    <xdr:from>
      <xdr:col>1</xdr:col>
      <xdr:colOff>133350</xdr:colOff>
      <xdr:row>47</xdr:row>
      <xdr:rowOff>0</xdr:rowOff>
    </xdr:from>
    <xdr:ext cx="161925" cy="190500"/>
    <xdr:sp>
      <xdr:nvSpPr>
        <xdr:cNvPr id="4" name="Rectangle 2"/>
        <xdr:cNvSpPr>
          <a:spLocks/>
        </xdr:cNvSpPr>
      </xdr:nvSpPr>
      <xdr:spPr>
        <a:xfrm>
          <a:off x="180975" y="110109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Ⓖ</a:t>
          </a:r>
        </a:p>
      </xdr:txBody>
    </xdr:sp>
    <xdr:clientData/>
  </xdr:oneCellAnchor>
  <xdr:oneCellAnchor>
    <xdr:from>
      <xdr:col>1</xdr:col>
      <xdr:colOff>133350</xdr:colOff>
      <xdr:row>49</xdr:row>
      <xdr:rowOff>19050</xdr:rowOff>
    </xdr:from>
    <xdr:ext cx="161925" cy="190500"/>
    <xdr:sp>
      <xdr:nvSpPr>
        <xdr:cNvPr id="5" name="Rectangle 2"/>
        <xdr:cNvSpPr>
          <a:spLocks/>
        </xdr:cNvSpPr>
      </xdr:nvSpPr>
      <xdr:spPr>
        <a:xfrm>
          <a:off x="180975" y="115252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Ⓗ</a:t>
          </a:r>
        </a:p>
      </xdr:txBody>
    </xdr:sp>
    <xdr:clientData/>
  </xdr:oneCellAnchor>
  <xdr:oneCellAnchor>
    <xdr:from>
      <xdr:col>1</xdr:col>
      <xdr:colOff>133350</xdr:colOff>
      <xdr:row>47</xdr:row>
      <xdr:rowOff>0</xdr:rowOff>
    </xdr:from>
    <xdr:ext cx="161925" cy="190500"/>
    <xdr:sp>
      <xdr:nvSpPr>
        <xdr:cNvPr id="6" name="Rectangle 2"/>
        <xdr:cNvSpPr>
          <a:spLocks/>
        </xdr:cNvSpPr>
      </xdr:nvSpPr>
      <xdr:spPr>
        <a:xfrm>
          <a:off x="180975" y="110109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Ⓖ</a:t>
          </a:r>
        </a:p>
      </xdr:txBody>
    </xdr:sp>
    <xdr:clientData/>
  </xdr:oneCellAnchor>
  <xdr:oneCellAnchor>
    <xdr:from>
      <xdr:col>1</xdr:col>
      <xdr:colOff>133350</xdr:colOff>
      <xdr:row>49</xdr:row>
      <xdr:rowOff>19050</xdr:rowOff>
    </xdr:from>
    <xdr:ext cx="161925" cy="190500"/>
    <xdr:sp>
      <xdr:nvSpPr>
        <xdr:cNvPr id="7" name="Rectangle 2"/>
        <xdr:cNvSpPr>
          <a:spLocks/>
        </xdr:cNvSpPr>
      </xdr:nvSpPr>
      <xdr:spPr>
        <a:xfrm>
          <a:off x="180975" y="115252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Ⓗ</a:t>
          </a:r>
        </a:p>
      </xdr:txBody>
    </xdr:sp>
    <xdr:clientData/>
  </xdr:oneCellAnchor>
  <xdr:oneCellAnchor>
    <xdr:from>
      <xdr:col>1</xdr:col>
      <xdr:colOff>142875</xdr:colOff>
      <xdr:row>53</xdr:row>
      <xdr:rowOff>152400</xdr:rowOff>
    </xdr:from>
    <xdr:ext cx="152400" cy="200025"/>
    <xdr:sp>
      <xdr:nvSpPr>
        <xdr:cNvPr id="8" name="Rectangle 3"/>
        <xdr:cNvSpPr>
          <a:spLocks/>
        </xdr:cNvSpPr>
      </xdr:nvSpPr>
      <xdr:spPr>
        <a:xfrm>
          <a:off x="190500" y="126301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Ⓘ</a:t>
          </a:r>
        </a:p>
      </xdr:txBody>
    </xdr:sp>
    <xdr:clientData/>
  </xdr:oneCellAnchor>
  <xdr:twoCellAnchor>
    <xdr:from>
      <xdr:col>10</xdr:col>
      <xdr:colOff>0</xdr:colOff>
      <xdr:row>53</xdr:row>
      <xdr:rowOff>0</xdr:rowOff>
    </xdr:from>
    <xdr:to>
      <xdr:col>13</xdr:col>
      <xdr:colOff>466725</xdr:colOff>
      <xdr:row>59</xdr:row>
      <xdr:rowOff>190500</xdr:rowOff>
    </xdr:to>
    <xdr:sp>
      <xdr:nvSpPr>
        <xdr:cNvPr id="9" name="テキスト ボックス 9"/>
        <xdr:cNvSpPr>
          <a:spLocks/>
        </xdr:cNvSpPr>
      </xdr:nvSpPr>
      <xdr:spPr>
        <a:xfrm>
          <a:off x="9086850" y="12477750"/>
          <a:ext cx="4362450" cy="1600200"/>
        </a:xfrm>
        <a:prstGeom prst="wedgeRectCallout">
          <a:avLst>
            <a:gd name="adj1" fmla="val -51180"/>
            <a:gd name="adj2" fmla="val -63430"/>
          </a:avLst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○原則として、⑪補助対象の合計額となります。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○しかし、⑪補助対象の合計額が補助限度額を超えている場合、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その限度額までが補助金交付申請額となります。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○限度額は緑化メニューにより異なりますので、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パンフレットや募集案内でご確認ください。</a:t>
          </a:r>
        </a:p>
      </xdr:txBody>
    </xdr:sp>
    <xdr:clientData/>
  </xdr:twoCellAnchor>
  <xdr:twoCellAnchor>
    <xdr:from>
      <xdr:col>10</xdr:col>
      <xdr:colOff>66675</xdr:colOff>
      <xdr:row>38</xdr:row>
      <xdr:rowOff>171450</xdr:rowOff>
    </xdr:from>
    <xdr:to>
      <xdr:col>13</xdr:col>
      <xdr:colOff>523875</xdr:colOff>
      <xdr:row>45</xdr:row>
      <xdr:rowOff>85725</xdr:rowOff>
    </xdr:to>
    <xdr:sp>
      <xdr:nvSpPr>
        <xdr:cNvPr id="10" name="テキスト ボックス 10"/>
        <xdr:cNvSpPr>
          <a:spLocks/>
        </xdr:cNvSpPr>
      </xdr:nvSpPr>
      <xdr:spPr>
        <a:xfrm>
          <a:off x="9153525" y="9010650"/>
          <a:ext cx="4352925" cy="1590675"/>
        </a:xfrm>
        <a:prstGeom prst="wedgeRectCallout">
          <a:avLst>
            <a:gd name="adj1" fmla="val -51180"/>
            <a:gd name="adj2" fmla="val -63430"/>
          </a:avLst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○原則として、⑤補助対象の合計額となります。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○しかし、⑤補助対象の合計額が補助限度額を超えている場合、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その限度額までが補助金交付申請額となります。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○限度額は緑化メニューにより異なりますので、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パンフレットや募集案内でご確認ください。</a:t>
          </a:r>
        </a:p>
      </xdr:txBody>
    </xdr:sp>
    <xdr:clientData/>
  </xdr:twoCellAnchor>
  <xdr:twoCellAnchor>
    <xdr:from>
      <xdr:col>10</xdr:col>
      <xdr:colOff>123825</xdr:colOff>
      <xdr:row>8</xdr:row>
      <xdr:rowOff>57150</xdr:rowOff>
    </xdr:from>
    <xdr:to>
      <xdr:col>13</xdr:col>
      <xdr:colOff>581025</xdr:colOff>
      <xdr:row>13</xdr:row>
      <xdr:rowOff>28575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9210675" y="1638300"/>
          <a:ext cx="435292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○</a:t>
          </a:r>
          <a:r>
            <a:rPr lang="en-US" cap="none" sz="1100" b="0" i="0" u="sng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住民団体が公共用地で行う場合の様式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です。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○個人・法人等の場合、別シートの様式を用いてください。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○薄いピンクの着色箇所は数式が入っています。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33</xdr:row>
      <xdr:rowOff>38100</xdr:rowOff>
    </xdr:from>
    <xdr:ext cx="180975" cy="200025"/>
    <xdr:sp>
      <xdr:nvSpPr>
        <xdr:cNvPr id="1" name="Rectangle 2"/>
        <xdr:cNvSpPr>
          <a:spLocks/>
        </xdr:cNvSpPr>
      </xdr:nvSpPr>
      <xdr:spPr>
        <a:xfrm>
          <a:off x="247650" y="86201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Ⓖ</a:t>
          </a:r>
        </a:p>
      </xdr:txBody>
    </xdr:sp>
    <xdr:clientData/>
  </xdr:oneCellAnchor>
  <xdr:oneCellAnchor>
    <xdr:from>
      <xdr:col>1</xdr:col>
      <xdr:colOff>200025</xdr:colOff>
      <xdr:row>35</xdr:row>
      <xdr:rowOff>19050</xdr:rowOff>
    </xdr:from>
    <xdr:ext cx="161925" cy="209550"/>
    <xdr:sp>
      <xdr:nvSpPr>
        <xdr:cNvPr id="2" name="Rectangle 8"/>
        <xdr:cNvSpPr>
          <a:spLocks/>
        </xdr:cNvSpPr>
      </xdr:nvSpPr>
      <xdr:spPr>
        <a:xfrm>
          <a:off x="247650" y="9153525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Ⓗ</a:t>
          </a:r>
        </a:p>
      </xdr:txBody>
    </xdr:sp>
    <xdr:clientData/>
  </xdr:oneCellAnchor>
  <xdr:oneCellAnchor>
    <xdr:from>
      <xdr:col>1</xdr:col>
      <xdr:colOff>228600</xdr:colOff>
      <xdr:row>49</xdr:row>
      <xdr:rowOff>9525</xdr:rowOff>
    </xdr:from>
    <xdr:ext cx="161925" cy="200025"/>
    <xdr:sp>
      <xdr:nvSpPr>
        <xdr:cNvPr id="3" name="Rectangle 2"/>
        <xdr:cNvSpPr>
          <a:spLocks/>
        </xdr:cNvSpPr>
      </xdr:nvSpPr>
      <xdr:spPr>
        <a:xfrm>
          <a:off x="276225" y="129540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Ⓖ</a:t>
          </a:r>
        </a:p>
      </xdr:txBody>
    </xdr:sp>
    <xdr:clientData/>
  </xdr:oneCellAnchor>
  <xdr:oneCellAnchor>
    <xdr:from>
      <xdr:col>1</xdr:col>
      <xdr:colOff>238125</xdr:colOff>
      <xdr:row>51</xdr:row>
      <xdr:rowOff>66675</xdr:rowOff>
    </xdr:from>
    <xdr:ext cx="133350" cy="200025"/>
    <xdr:sp>
      <xdr:nvSpPr>
        <xdr:cNvPr id="4" name="Rectangle 8"/>
        <xdr:cNvSpPr>
          <a:spLocks/>
        </xdr:cNvSpPr>
      </xdr:nvSpPr>
      <xdr:spPr>
        <a:xfrm flipH="1">
          <a:off x="285750" y="135636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Ⓗ</a:t>
          </a:r>
        </a:p>
      </xdr:txBody>
    </xdr:sp>
    <xdr:clientData/>
  </xdr:oneCellAnchor>
  <xdr:oneCellAnchor>
    <xdr:from>
      <xdr:col>1</xdr:col>
      <xdr:colOff>47625</xdr:colOff>
      <xdr:row>57</xdr:row>
      <xdr:rowOff>152400</xdr:rowOff>
    </xdr:from>
    <xdr:ext cx="152400" cy="200025"/>
    <xdr:sp>
      <xdr:nvSpPr>
        <xdr:cNvPr id="5" name="Rectangle 3"/>
        <xdr:cNvSpPr>
          <a:spLocks/>
        </xdr:cNvSpPr>
      </xdr:nvSpPr>
      <xdr:spPr>
        <a:xfrm>
          <a:off x="95250" y="152114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Ⓙ</a:t>
          </a:r>
        </a:p>
      </xdr:txBody>
    </xdr:sp>
    <xdr:clientData/>
  </xdr:oneCellAnchor>
  <xdr:oneCellAnchor>
    <xdr:from>
      <xdr:col>1</xdr:col>
      <xdr:colOff>228600</xdr:colOff>
      <xdr:row>37</xdr:row>
      <xdr:rowOff>19050</xdr:rowOff>
    </xdr:from>
    <xdr:ext cx="152400" cy="209550"/>
    <xdr:sp>
      <xdr:nvSpPr>
        <xdr:cNvPr id="6" name="Rectangle 3"/>
        <xdr:cNvSpPr>
          <a:spLocks/>
        </xdr:cNvSpPr>
      </xdr:nvSpPr>
      <xdr:spPr>
        <a:xfrm>
          <a:off x="276225" y="97059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Ⓘ</a:t>
          </a:r>
        </a:p>
      </xdr:txBody>
    </xdr:sp>
    <xdr:clientData/>
  </xdr:oneCellAnchor>
  <xdr:oneCellAnchor>
    <xdr:from>
      <xdr:col>1</xdr:col>
      <xdr:colOff>228600</xdr:colOff>
      <xdr:row>53</xdr:row>
      <xdr:rowOff>38100</xdr:rowOff>
    </xdr:from>
    <xdr:ext cx="152400" cy="200025"/>
    <xdr:sp>
      <xdr:nvSpPr>
        <xdr:cNvPr id="7" name="Rectangle 3"/>
        <xdr:cNvSpPr>
          <a:spLocks/>
        </xdr:cNvSpPr>
      </xdr:nvSpPr>
      <xdr:spPr>
        <a:xfrm>
          <a:off x="276225" y="1408747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Ⓘ</a:t>
          </a:r>
        </a:p>
      </xdr:txBody>
    </xdr:sp>
    <xdr:clientData/>
  </xdr:oneCellAnchor>
  <xdr:twoCellAnchor>
    <xdr:from>
      <xdr:col>11</xdr:col>
      <xdr:colOff>600075</xdr:colOff>
      <xdr:row>0</xdr:row>
      <xdr:rowOff>19050</xdr:rowOff>
    </xdr:from>
    <xdr:to>
      <xdr:col>19</xdr:col>
      <xdr:colOff>104775</xdr:colOff>
      <xdr:row>6</xdr:row>
      <xdr:rowOff>66675</xdr:rowOff>
    </xdr:to>
    <xdr:sp>
      <xdr:nvSpPr>
        <xdr:cNvPr id="8" name="テキスト ボックス 17"/>
        <xdr:cNvSpPr txBox="1">
          <a:spLocks noChangeArrowheads="1"/>
        </xdr:cNvSpPr>
      </xdr:nvSpPr>
      <xdr:spPr>
        <a:xfrm>
          <a:off x="10506075" y="19050"/>
          <a:ext cx="366712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○</a:t>
          </a:r>
          <a:r>
            <a:rPr lang="en-US" cap="none" sz="1100" b="0" i="0" u="sng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個人・法人等が行う場合の様式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です。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○住民団体の場合、別シートの様式を用いてください。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○薄いピンクの着色箇所は数式が入っています。</a:t>
          </a:r>
        </a:p>
      </xdr:txBody>
    </xdr:sp>
    <xdr:clientData/>
  </xdr:twoCellAnchor>
  <xdr:twoCellAnchor>
    <xdr:from>
      <xdr:col>10</xdr:col>
      <xdr:colOff>38100</xdr:colOff>
      <xdr:row>39</xdr:row>
      <xdr:rowOff>152400</xdr:rowOff>
    </xdr:from>
    <xdr:to>
      <xdr:col>17</xdr:col>
      <xdr:colOff>142875</xdr:colOff>
      <xdr:row>45</xdr:row>
      <xdr:rowOff>152400</xdr:rowOff>
    </xdr:to>
    <xdr:sp>
      <xdr:nvSpPr>
        <xdr:cNvPr id="9" name="テキスト ボックス 18"/>
        <xdr:cNvSpPr>
          <a:spLocks/>
        </xdr:cNvSpPr>
      </xdr:nvSpPr>
      <xdr:spPr>
        <a:xfrm>
          <a:off x="9334500" y="10391775"/>
          <a:ext cx="4371975" cy="1600200"/>
        </a:xfrm>
        <a:prstGeom prst="wedgeRectCallout">
          <a:avLst>
            <a:gd name="adj1" fmla="val -49870"/>
            <a:gd name="adj2" fmla="val -68787"/>
          </a:avLst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○原則として、⑥補助対象計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１／２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○しかし、⑥補助対象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１／２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が補助限度額を超えている場合、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その限度額までが補助金交付申請額となります。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○限度額は緑化メニューにより異なりますので、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パンフレットや募集案内でご確認ください。</a:t>
          </a:r>
        </a:p>
      </xdr:txBody>
    </xdr:sp>
    <xdr:clientData/>
  </xdr:twoCellAnchor>
  <xdr:twoCellAnchor>
    <xdr:from>
      <xdr:col>10</xdr:col>
      <xdr:colOff>114300</xdr:colOff>
      <xdr:row>56</xdr:row>
      <xdr:rowOff>19050</xdr:rowOff>
    </xdr:from>
    <xdr:to>
      <xdr:col>17</xdr:col>
      <xdr:colOff>219075</xdr:colOff>
      <xdr:row>62</xdr:row>
      <xdr:rowOff>209550</xdr:rowOff>
    </xdr:to>
    <xdr:sp>
      <xdr:nvSpPr>
        <xdr:cNvPr id="10" name="テキスト ボックス 19"/>
        <xdr:cNvSpPr>
          <a:spLocks/>
        </xdr:cNvSpPr>
      </xdr:nvSpPr>
      <xdr:spPr>
        <a:xfrm>
          <a:off x="9410700" y="14849475"/>
          <a:ext cx="4371975" cy="1600200"/>
        </a:xfrm>
        <a:prstGeom prst="wedgeRectCallout">
          <a:avLst>
            <a:gd name="adj1" fmla="val -49870"/>
            <a:gd name="adj2" fmla="val -68787"/>
          </a:avLst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○原則として、⑬補助対象計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１／２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○しかし、⑬補助対象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１／２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が補助限度額を超えている場合、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その限度額までが補助金交付申請額となります。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○限度額は緑化メニューにより異なりますので、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パンフレットや募集案内でご確認ください。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Z55"/>
  <sheetViews>
    <sheetView showGridLines="0" showZeros="0" view="pageBreakPreview" zoomScale="115" zoomScaleSheetLayoutView="115" zoomScalePageLayoutView="0" workbookViewId="0" topLeftCell="A1">
      <pane ySplit="8" topLeftCell="A9" activePane="bottomLeft" state="frozen"/>
      <selection pane="topLeft" activeCell="A1" sqref="A1"/>
      <selection pane="bottomLeft" activeCell="H38" sqref="H38"/>
    </sheetView>
  </sheetViews>
  <sheetFormatPr defaultColWidth="8.00390625" defaultRowHeight="18" customHeight="1"/>
  <cols>
    <col min="1" max="1" width="0.6171875" style="15" customWidth="1"/>
    <col min="2" max="2" width="30.625" style="15" customWidth="1"/>
    <col min="3" max="3" width="8.625" style="15" customWidth="1"/>
    <col min="4" max="4" width="5.625" style="15" customWidth="1"/>
    <col min="5" max="5" width="10.625" style="15" customWidth="1"/>
    <col min="6" max="8" width="10.625" style="14" customWidth="1"/>
    <col min="9" max="10" width="15.625" style="15" customWidth="1"/>
    <col min="11" max="11" width="35.125" style="16" customWidth="1"/>
    <col min="12" max="16384" width="8.00390625" style="15" customWidth="1"/>
  </cols>
  <sheetData>
    <row r="1" spans="2:26" ht="18" customHeight="1">
      <c r="B1" s="2"/>
      <c r="I1" s="174" t="s">
        <v>11</v>
      </c>
      <c r="J1" s="174"/>
      <c r="Z1" s="15" t="s">
        <v>7</v>
      </c>
    </row>
    <row r="2" ht="4.5" customHeight="1">
      <c r="I2" s="17"/>
    </row>
    <row r="3" spans="2:9" ht="18" customHeight="1">
      <c r="B3" s="175" t="s">
        <v>32</v>
      </c>
      <c r="C3" s="175"/>
      <c r="D3" s="175"/>
      <c r="E3" s="175"/>
      <c r="F3" s="175"/>
      <c r="G3" s="175"/>
      <c r="H3" s="175"/>
      <c r="I3" s="175"/>
    </row>
    <row r="4" spans="2:9" ht="18" customHeight="1">
      <c r="B4" s="38"/>
      <c r="C4" s="38"/>
      <c r="D4" s="38"/>
      <c r="E4" s="38"/>
      <c r="F4" s="38"/>
      <c r="G4" s="38"/>
      <c r="H4" s="38"/>
      <c r="I4" s="38"/>
    </row>
    <row r="5" spans="2:11" s="33" customFormat="1" ht="15" customHeight="1">
      <c r="B5" s="148" t="s">
        <v>55</v>
      </c>
      <c r="C5" s="161"/>
      <c r="D5" s="161"/>
      <c r="E5" s="161"/>
      <c r="F5" s="161"/>
      <c r="G5" s="161"/>
      <c r="H5" s="161"/>
      <c r="I5" s="161"/>
      <c r="J5" s="161"/>
      <c r="K5" s="154" t="s">
        <v>61</v>
      </c>
    </row>
    <row r="6" spans="2:10" ht="15" customHeight="1">
      <c r="B6" s="32" t="s">
        <v>31</v>
      </c>
      <c r="D6" s="35"/>
      <c r="E6" s="35"/>
      <c r="F6" s="35"/>
      <c r="I6" s="178"/>
      <c r="J6" s="178"/>
    </row>
    <row r="7" spans="2:10" ht="18" customHeight="1">
      <c r="B7" s="179" t="s">
        <v>19</v>
      </c>
      <c r="C7" s="179" t="s">
        <v>20</v>
      </c>
      <c r="D7" s="179" t="s">
        <v>0</v>
      </c>
      <c r="E7" s="179" t="s">
        <v>1</v>
      </c>
      <c r="F7" s="181" t="s">
        <v>25</v>
      </c>
      <c r="G7" s="183" t="s">
        <v>26</v>
      </c>
      <c r="H7" s="184"/>
      <c r="I7" s="185" t="s">
        <v>29</v>
      </c>
      <c r="J7" s="186"/>
    </row>
    <row r="8" spans="2:10" ht="18" customHeight="1" thickBot="1">
      <c r="B8" s="180"/>
      <c r="C8" s="180"/>
      <c r="D8" s="180"/>
      <c r="E8" s="180"/>
      <c r="F8" s="182"/>
      <c r="G8" s="41" t="s">
        <v>22</v>
      </c>
      <c r="H8" s="42" t="s">
        <v>23</v>
      </c>
      <c r="I8" s="187"/>
      <c r="J8" s="188"/>
    </row>
    <row r="9" spans="2:10" ht="19.5" customHeight="1" thickTop="1">
      <c r="B9" s="18"/>
      <c r="C9" s="4"/>
      <c r="D9" s="5"/>
      <c r="E9" s="6"/>
      <c r="F9" s="70">
        <f>ROUNDDOWN(C9*E9,0)</f>
        <v>0</v>
      </c>
      <c r="G9" s="19">
        <f>F9</f>
        <v>0</v>
      </c>
      <c r="H9" s="20"/>
      <c r="I9" s="189"/>
      <c r="J9" s="190"/>
    </row>
    <row r="10" spans="2:10" ht="19.5" customHeight="1">
      <c r="B10" s="12"/>
      <c r="C10" s="8"/>
      <c r="D10" s="9"/>
      <c r="E10" s="10"/>
      <c r="F10" s="71">
        <f>ROUNDDOWN(C10*E10,0)</f>
        <v>0</v>
      </c>
      <c r="G10" s="21">
        <f aca="true" t="shared" si="0" ref="G10:G22">F10</f>
        <v>0</v>
      </c>
      <c r="H10" s="22"/>
      <c r="I10" s="191"/>
      <c r="J10" s="192"/>
    </row>
    <row r="11" spans="2:10" ht="19.5" customHeight="1">
      <c r="B11" s="12"/>
      <c r="C11" s="8"/>
      <c r="D11" s="9"/>
      <c r="E11" s="10"/>
      <c r="F11" s="71">
        <f>ROUNDDOWN(C11*E11,0)</f>
        <v>0</v>
      </c>
      <c r="G11" s="21">
        <f t="shared" si="0"/>
        <v>0</v>
      </c>
      <c r="H11" s="22"/>
      <c r="I11" s="191"/>
      <c r="J11" s="192"/>
    </row>
    <row r="12" spans="2:10" ht="19.5" customHeight="1">
      <c r="B12" s="12"/>
      <c r="C12" s="8"/>
      <c r="D12" s="9"/>
      <c r="E12" s="10"/>
      <c r="F12" s="71">
        <f>ROUNDDOWN(C12*E12,0)</f>
        <v>0</v>
      </c>
      <c r="G12" s="21">
        <f t="shared" si="0"/>
        <v>0</v>
      </c>
      <c r="H12" s="22"/>
      <c r="I12" s="191"/>
      <c r="J12" s="192"/>
    </row>
    <row r="13" spans="2:10" ht="19.5" customHeight="1">
      <c r="B13" s="12"/>
      <c r="C13" s="8"/>
      <c r="D13" s="9"/>
      <c r="E13" s="10"/>
      <c r="F13" s="71">
        <f aca="true" t="shared" si="1" ref="F13:F31">ROUNDDOWN(C13*E13,0)</f>
        <v>0</v>
      </c>
      <c r="G13" s="21">
        <f t="shared" si="0"/>
        <v>0</v>
      </c>
      <c r="H13" s="22"/>
      <c r="I13" s="191"/>
      <c r="J13" s="192"/>
    </row>
    <row r="14" spans="2:10" ht="19.5" customHeight="1">
      <c r="B14" s="12"/>
      <c r="C14" s="8"/>
      <c r="D14" s="9"/>
      <c r="E14" s="10"/>
      <c r="F14" s="71">
        <f t="shared" si="1"/>
        <v>0</v>
      </c>
      <c r="G14" s="21">
        <f t="shared" si="0"/>
        <v>0</v>
      </c>
      <c r="H14" s="22"/>
      <c r="I14" s="191"/>
      <c r="J14" s="192"/>
    </row>
    <row r="15" spans="2:10" ht="19.5" customHeight="1">
      <c r="B15" s="23"/>
      <c r="C15" s="8"/>
      <c r="D15" s="9"/>
      <c r="E15" s="10"/>
      <c r="F15" s="72">
        <f t="shared" si="1"/>
        <v>0</v>
      </c>
      <c r="G15" s="24">
        <f t="shared" si="0"/>
        <v>0</v>
      </c>
      <c r="H15" s="25"/>
      <c r="I15" s="191"/>
      <c r="J15" s="192"/>
    </row>
    <row r="16" spans="1:26" s="16" customFormat="1" ht="19.5" customHeight="1">
      <c r="A16" s="15"/>
      <c r="B16" s="12"/>
      <c r="C16" s="8"/>
      <c r="D16" s="9"/>
      <c r="E16" s="10"/>
      <c r="F16" s="71">
        <f t="shared" si="1"/>
        <v>0</v>
      </c>
      <c r="G16" s="21">
        <f t="shared" si="0"/>
        <v>0</v>
      </c>
      <c r="H16" s="22"/>
      <c r="I16" s="193"/>
      <c r="J16" s="194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16" customFormat="1" ht="19.5" customHeight="1">
      <c r="A17" s="15"/>
      <c r="B17" s="23"/>
      <c r="C17" s="8"/>
      <c r="D17" s="9"/>
      <c r="E17" s="10"/>
      <c r="F17" s="72">
        <f t="shared" si="1"/>
        <v>0</v>
      </c>
      <c r="G17" s="24">
        <f t="shared" si="0"/>
        <v>0</v>
      </c>
      <c r="H17" s="25"/>
      <c r="I17" s="191"/>
      <c r="J17" s="192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16" customFormat="1" ht="19.5" customHeight="1">
      <c r="A18" s="15"/>
      <c r="B18" s="12"/>
      <c r="C18" s="8"/>
      <c r="D18" s="9"/>
      <c r="E18" s="10"/>
      <c r="F18" s="71">
        <f t="shared" si="1"/>
        <v>0</v>
      </c>
      <c r="G18" s="21">
        <f t="shared" si="0"/>
        <v>0</v>
      </c>
      <c r="H18" s="22"/>
      <c r="I18" s="191"/>
      <c r="J18" s="192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16" customFormat="1" ht="19.5" customHeight="1">
      <c r="A19" s="15"/>
      <c r="B19" s="12"/>
      <c r="C19" s="8"/>
      <c r="D19" s="9"/>
      <c r="E19" s="10"/>
      <c r="F19" s="71">
        <f t="shared" si="1"/>
        <v>0</v>
      </c>
      <c r="G19" s="21">
        <f t="shared" si="0"/>
        <v>0</v>
      </c>
      <c r="H19" s="22"/>
      <c r="I19" s="191"/>
      <c r="J19" s="192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16" customFormat="1" ht="19.5" customHeight="1">
      <c r="A20" s="15"/>
      <c r="B20" s="12"/>
      <c r="C20" s="8"/>
      <c r="D20" s="9"/>
      <c r="E20" s="10"/>
      <c r="F20" s="71">
        <f t="shared" si="1"/>
        <v>0</v>
      </c>
      <c r="G20" s="21">
        <f t="shared" si="0"/>
        <v>0</v>
      </c>
      <c r="H20" s="22"/>
      <c r="I20" s="191"/>
      <c r="J20" s="192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16" customFormat="1" ht="19.5" customHeight="1">
      <c r="A21" s="15"/>
      <c r="B21" s="12"/>
      <c r="C21" s="8"/>
      <c r="D21" s="9"/>
      <c r="E21" s="10"/>
      <c r="F21" s="71">
        <f t="shared" si="1"/>
        <v>0</v>
      </c>
      <c r="G21" s="21">
        <f t="shared" si="0"/>
        <v>0</v>
      </c>
      <c r="H21" s="22"/>
      <c r="I21" s="191"/>
      <c r="J21" s="192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16" customFormat="1" ht="19.5" customHeight="1">
      <c r="A22" s="15"/>
      <c r="B22" s="12"/>
      <c r="C22" s="8"/>
      <c r="D22" s="9"/>
      <c r="E22" s="10"/>
      <c r="F22" s="71">
        <f t="shared" si="1"/>
        <v>0</v>
      </c>
      <c r="G22" s="21">
        <f t="shared" si="0"/>
        <v>0</v>
      </c>
      <c r="H22" s="22"/>
      <c r="I22" s="191"/>
      <c r="J22" s="192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16" customFormat="1" ht="19.5" customHeight="1">
      <c r="A23" s="15"/>
      <c r="B23" s="49"/>
      <c r="C23" s="50"/>
      <c r="D23" s="51"/>
      <c r="E23" s="52"/>
      <c r="F23" s="71">
        <f t="shared" si="1"/>
        <v>0</v>
      </c>
      <c r="G23" s="47">
        <f aca="true" t="shared" si="2" ref="G23:G30">F23</f>
        <v>0</v>
      </c>
      <c r="H23" s="48"/>
      <c r="I23" s="195"/>
      <c r="J23" s="19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16" customFormat="1" ht="19.5" customHeight="1">
      <c r="A24" s="15"/>
      <c r="B24" s="49"/>
      <c r="C24" s="50"/>
      <c r="D24" s="51"/>
      <c r="E24" s="52"/>
      <c r="F24" s="71">
        <f t="shared" si="1"/>
        <v>0</v>
      </c>
      <c r="G24" s="47">
        <f t="shared" si="2"/>
        <v>0</v>
      </c>
      <c r="H24" s="48"/>
      <c r="I24" s="195"/>
      <c r="J24" s="19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16" customFormat="1" ht="19.5" customHeight="1">
      <c r="A25" s="15"/>
      <c r="B25" s="49"/>
      <c r="C25" s="50"/>
      <c r="D25" s="51"/>
      <c r="E25" s="52"/>
      <c r="F25" s="71">
        <f t="shared" si="1"/>
        <v>0</v>
      </c>
      <c r="G25" s="47">
        <f t="shared" si="2"/>
        <v>0</v>
      </c>
      <c r="H25" s="48"/>
      <c r="I25" s="195"/>
      <c r="J25" s="19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16" customFormat="1" ht="19.5" customHeight="1">
      <c r="A26" s="15"/>
      <c r="B26" s="49"/>
      <c r="C26" s="50"/>
      <c r="D26" s="51"/>
      <c r="E26" s="52"/>
      <c r="F26" s="71">
        <f t="shared" si="1"/>
        <v>0</v>
      </c>
      <c r="G26" s="47">
        <f t="shared" si="2"/>
        <v>0</v>
      </c>
      <c r="H26" s="48"/>
      <c r="I26" s="195"/>
      <c r="J26" s="19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16" customFormat="1" ht="19.5" customHeight="1">
      <c r="A27" s="15"/>
      <c r="B27" s="49"/>
      <c r="C27" s="50"/>
      <c r="D27" s="51"/>
      <c r="E27" s="52"/>
      <c r="F27" s="71">
        <f t="shared" si="1"/>
        <v>0</v>
      </c>
      <c r="G27" s="47">
        <f t="shared" si="2"/>
        <v>0</v>
      </c>
      <c r="H27" s="48"/>
      <c r="I27" s="197"/>
      <c r="J27" s="198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16" customFormat="1" ht="19.5" customHeight="1">
      <c r="A28" s="15"/>
      <c r="B28" s="49"/>
      <c r="C28" s="50"/>
      <c r="D28" s="51"/>
      <c r="E28" s="52"/>
      <c r="F28" s="71">
        <f t="shared" si="1"/>
        <v>0</v>
      </c>
      <c r="G28" s="47">
        <f t="shared" si="2"/>
        <v>0</v>
      </c>
      <c r="H28" s="48"/>
      <c r="I28" s="195"/>
      <c r="J28" s="19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16" customFormat="1" ht="19.5" customHeight="1">
      <c r="A29" s="15"/>
      <c r="B29" s="49"/>
      <c r="C29" s="50"/>
      <c r="D29" s="51"/>
      <c r="E29" s="52"/>
      <c r="F29" s="71">
        <f t="shared" si="1"/>
        <v>0</v>
      </c>
      <c r="G29" s="47">
        <f t="shared" si="2"/>
        <v>0</v>
      </c>
      <c r="H29" s="48"/>
      <c r="I29" s="195"/>
      <c r="J29" s="19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16" customFormat="1" ht="19.5" customHeight="1">
      <c r="A30" s="15"/>
      <c r="B30" s="26"/>
      <c r="C30" s="8"/>
      <c r="D30" s="9"/>
      <c r="E30" s="10"/>
      <c r="F30" s="72">
        <f t="shared" si="1"/>
        <v>0</v>
      </c>
      <c r="G30" s="24">
        <f t="shared" si="2"/>
        <v>0</v>
      </c>
      <c r="H30" s="25"/>
      <c r="I30" s="191"/>
      <c r="J30" s="192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16" customFormat="1" ht="19.5" customHeight="1" thickBot="1">
      <c r="A31" s="15"/>
      <c r="B31" s="27"/>
      <c r="C31" s="28"/>
      <c r="D31" s="29"/>
      <c r="E31" s="29"/>
      <c r="F31" s="73">
        <f t="shared" si="1"/>
        <v>0</v>
      </c>
      <c r="G31" s="30"/>
      <c r="H31" s="31"/>
      <c r="I31" s="201"/>
      <c r="J31" s="202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16" customFormat="1" ht="19.5" customHeight="1" thickTop="1">
      <c r="A32" s="15"/>
      <c r="B32" s="203" t="s">
        <v>8</v>
      </c>
      <c r="C32" s="204"/>
      <c r="D32" s="62" t="s">
        <v>9</v>
      </c>
      <c r="E32" s="63"/>
      <c r="F32" s="72">
        <f>SUM(F9:F31)</f>
        <v>0</v>
      </c>
      <c r="G32" s="74">
        <f>SUM(G9:G31)</f>
        <v>0</v>
      </c>
      <c r="H32" s="75">
        <f>SUM(H9:H31)</f>
        <v>0</v>
      </c>
      <c r="I32" s="205"/>
      <c r="J32" s="20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16" customFormat="1" ht="19.5" customHeight="1">
      <c r="A33" s="15"/>
      <c r="B33" s="207" t="s">
        <v>3</v>
      </c>
      <c r="C33" s="208"/>
      <c r="D33" s="64" t="s">
        <v>12</v>
      </c>
      <c r="E33" s="65"/>
      <c r="F33" s="76"/>
      <c r="G33" s="77">
        <f>IF(F32=0,0,ROUNDDOWN(G32/F32*F33,0))</f>
        <v>0</v>
      </c>
      <c r="H33" s="78">
        <f>F33-G33</f>
        <v>0</v>
      </c>
      <c r="I33" s="172"/>
      <c r="J33" s="173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16" customFormat="1" ht="19.5" customHeight="1">
      <c r="A34" s="15"/>
      <c r="B34" s="207" t="s">
        <v>2</v>
      </c>
      <c r="C34" s="208"/>
      <c r="D34" s="64" t="s">
        <v>13</v>
      </c>
      <c r="E34" s="65"/>
      <c r="F34" s="71">
        <f>SUM(F32:F33)</f>
        <v>0</v>
      </c>
      <c r="G34" s="77">
        <f>SUM(G32:G33)</f>
        <v>0</v>
      </c>
      <c r="H34" s="77">
        <f>SUM(H32:H33)</f>
        <v>0</v>
      </c>
      <c r="I34" s="209"/>
      <c r="J34" s="210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2:11" ht="19.5" customHeight="1">
      <c r="B35" s="219" t="s">
        <v>4</v>
      </c>
      <c r="C35" s="220"/>
      <c r="D35" s="66" t="s">
        <v>27</v>
      </c>
      <c r="E35" s="67"/>
      <c r="F35" s="79">
        <f>ROUNDDOWN(F34*0.1,0)</f>
        <v>0</v>
      </c>
      <c r="G35" s="80">
        <f>ROUNDDOWN(G34*0.1,0)</f>
        <v>0</v>
      </c>
      <c r="H35" s="81">
        <f>F35-G35</f>
        <v>0</v>
      </c>
      <c r="I35" s="221"/>
      <c r="J35" s="222"/>
      <c r="K35" s="16" t="s">
        <v>24</v>
      </c>
    </row>
    <row r="36" spans="2:10" ht="19.5" customHeight="1" thickBot="1">
      <c r="B36" s="223" t="s">
        <v>15</v>
      </c>
      <c r="C36" s="224"/>
      <c r="D36" s="68" t="s">
        <v>10</v>
      </c>
      <c r="E36" s="69"/>
      <c r="F36" s="82">
        <f>SUM(F34:F35)</f>
        <v>0</v>
      </c>
      <c r="G36" s="83">
        <f>SUM(G34:G35)</f>
        <v>0</v>
      </c>
      <c r="H36" s="84">
        <f>SUM(H34:H35)</f>
        <v>0</v>
      </c>
      <c r="I36" s="176"/>
      <c r="J36" s="177"/>
    </row>
    <row r="37" spans="2:10" ht="19.5" customHeight="1" thickBot="1">
      <c r="B37" s="168" t="s">
        <v>6</v>
      </c>
      <c r="C37" s="169"/>
      <c r="D37" s="164" t="s">
        <v>34</v>
      </c>
      <c r="E37" s="165"/>
      <c r="F37" s="104" t="s">
        <v>62</v>
      </c>
      <c r="G37" s="151">
        <f>ROUNDDOWN(G36,-3)</f>
        <v>0</v>
      </c>
      <c r="H37" s="105" t="s">
        <v>62</v>
      </c>
      <c r="I37" s="162"/>
      <c r="J37" s="163"/>
    </row>
    <row r="38" ht="6" customHeight="1"/>
    <row r="39" ht="18" customHeight="1">
      <c r="B39" s="32" t="s">
        <v>33</v>
      </c>
    </row>
    <row r="40" spans="2:10" ht="18" customHeight="1">
      <c r="B40" s="225" t="s">
        <v>19</v>
      </c>
      <c r="C40" s="225" t="s">
        <v>20</v>
      </c>
      <c r="D40" s="225" t="s">
        <v>0</v>
      </c>
      <c r="E40" s="225" t="s">
        <v>1</v>
      </c>
      <c r="F40" s="199" t="s">
        <v>50</v>
      </c>
      <c r="G40" s="183" t="s">
        <v>26</v>
      </c>
      <c r="H40" s="184"/>
      <c r="I40" s="185" t="s">
        <v>29</v>
      </c>
      <c r="J40" s="186"/>
    </row>
    <row r="41" spans="2:10" ht="18" customHeight="1" thickBot="1">
      <c r="B41" s="226"/>
      <c r="C41" s="226"/>
      <c r="D41" s="226"/>
      <c r="E41" s="226"/>
      <c r="F41" s="200"/>
      <c r="G41" s="41" t="s">
        <v>22</v>
      </c>
      <c r="H41" s="42" t="s">
        <v>23</v>
      </c>
      <c r="I41" s="187"/>
      <c r="J41" s="188"/>
    </row>
    <row r="42" spans="2:10" ht="19.5" customHeight="1" thickTop="1">
      <c r="B42" s="85"/>
      <c r="C42" s="86"/>
      <c r="D42" s="87"/>
      <c r="E42" s="88"/>
      <c r="F42" s="71">
        <f>ROUNDDOWN(C42*E42,0)</f>
        <v>0</v>
      </c>
      <c r="G42" s="89">
        <f>F42</f>
        <v>0</v>
      </c>
      <c r="H42" s="90"/>
      <c r="I42" s="170"/>
      <c r="J42" s="171"/>
    </row>
    <row r="43" spans="1:26" s="16" customFormat="1" ht="19.5" customHeight="1">
      <c r="A43" s="15"/>
      <c r="B43" s="85"/>
      <c r="C43" s="86"/>
      <c r="D43" s="87"/>
      <c r="E43" s="88"/>
      <c r="F43" s="71">
        <f>ROUNDDOWN(C43*E43,0)</f>
        <v>0</v>
      </c>
      <c r="G43" s="89">
        <f>F43</f>
        <v>0</v>
      </c>
      <c r="H43" s="90"/>
      <c r="I43" s="170"/>
      <c r="J43" s="171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16" customFormat="1" ht="19.5" customHeight="1">
      <c r="A44" s="15"/>
      <c r="B44" s="85"/>
      <c r="C44" s="86"/>
      <c r="D44" s="87"/>
      <c r="E44" s="88"/>
      <c r="F44" s="71">
        <f>ROUNDDOWN(C44*E44,0)</f>
        <v>0</v>
      </c>
      <c r="G44" s="89">
        <f>F44</f>
        <v>0</v>
      </c>
      <c r="H44" s="90"/>
      <c r="I44" s="170"/>
      <c r="J44" s="171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s="16" customFormat="1" ht="19.5" customHeight="1">
      <c r="A45" s="15"/>
      <c r="B45" s="85"/>
      <c r="C45" s="86"/>
      <c r="D45" s="87"/>
      <c r="E45" s="88"/>
      <c r="F45" s="71">
        <f>ROUNDDOWN(C45*E45,0)</f>
        <v>0</v>
      </c>
      <c r="G45" s="89">
        <f>F45</f>
        <v>0</v>
      </c>
      <c r="H45" s="90"/>
      <c r="I45" s="170"/>
      <c r="J45" s="171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s="16" customFormat="1" ht="19.5" customHeight="1">
      <c r="A46" s="15"/>
      <c r="B46" s="85"/>
      <c r="C46" s="86"/>
      <c r="D46" s="87"/>
      <c r="E46" s="88"/>
      <c r="F46" s="71">
        <f>ROUNDDOWN(C46*E46,0)</f>
        <v>0</v>
      </c>
      <c r="G46" s="89">
        <f>F46</f>
        <v>0</v>
      </c>
      <c r="H46" s="90"/>
      <c r="I46" s="205"/>
      <c r="J46" s="20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2:10" ht="19.5" customHeight="1">
      <c r="B47" s="239" t="s">
        <v>8</v>
      </c>
      <c r="C47" s="240"/>
      <c r="D47" s="91" t="s">
        <v>17</v>
      </c>
      <c r="E47" s="92"/>
      <c r="F47" s="72">
        <f>SUM(F42:F46)</f>
        <v>0</v>
      </c>
      <c r="G47" s="74">
        <f>SUM(G42:G46)</f>
        <v>0</v>
      </c>
      <c r="H47" s="75">
        <f>SUM(H42:H46)</f>
        <v>0</v>
      </c>
      <c r="I47" s="205"/>
      <c r="J47" s="206"/>
    </row>
    <row r="48" spans="2:10" ht="19.5" customHeight="1">
      <c r="B48" s="217" t="s">
        <v>3</v>
      </c>
      <c r="C48" s="218"/>
      <c r="D48" s="93" t="s">
        <v>35</v>
      </c>
      <c r="E48" s="94"/>
      <c r="F48" s="76"/>
      <c r="G48" s="77">
        <f>IF(F47=0,0,ROUNDDOWN(G47/F47*F48,0))</f>
        <v>0</v>
      </c>
      <c r="H48" s="78">
        <f>F48-G48</f>
        <v>0</v>
      </c>
      <c r="I48" s="172"/>
      <c r="J48" s="173"/>
    </row>
    <row r="49" spans="2:10" ht="19.5" customHeight="1">
      <c r="B49" s="217" t="s">
        <v>2</v>
      </c>
      <c r="C49" s="218"/>
      <c r="D49" s="93" t="s">
        <v>36</v>
      </c>
      <c r="E49" s="94"/>
      <c r="F49" s="71">
        <f>SUM(F47:F48)</f>
        <v>0</v>
      </c>
      <c r="G49" s="77">
        <f>SUM(G47:G48)</f>
        <v>0</v>
      </c>
      <c r="H49" s="77">
        <f>SUM(H47:H48)</f>
        <v>0</v>
      </c>
      <c r="I49" s="172"/>
      <c r="J49" s="173"/>
    </row>
    <row r="50" spans="2:11" ht="19.5" customHeight="1">
      <c r="B50" s="227" t="s">
        <v>4</v>
      </c>
      <c r="C50" s="228"/>
      <c r="D50" s="95" t="s">
        <v>37</v>
      </c>
      <c r="E50" s="96"/>
      <c r="F50" s="97">
        <f>ROUNDDOWN(F49*0.1,0)</f>
        <v>0</v>
      </c>
      <c r="G50" s="98">
        <f>ROUNDDOWN(G49*0.1,0)</f>
        <v>0</v>
      </c>
      <c r="H50" s="99">
        <f>F50-G50</f>
        <v>0</v>
      </c>
      <c r="I50" s="166"/>
      <c r="J50" s="167"/>
      <c r="K50" s="16" t="s">
        <v>24</v>
      </c>
    </row>
    <row r="51" spans="2:10" ht="19.5" customHeight="1" thickBot="1">
      <c r="B51" s="237" t="s">
        <v>15</v>
      </c>
      <c r="C51" s="238"/>
      <c r="D51" s="100" t="s">
        <v>38</v>
      </c>
      <c r="E51" s="101"/>
      <c r="F51" s="102">
        <f>SUM(F49:F50)</f>
        <v>0</v>
      </c>
      <c r="G51" s="103">
        <f>SUM(G49:G50)</f>
        <v>0</v>
      </c>
      <c r="H51" s="84">
        <f>SUM(H49:H50)</f>
        <v>0</v>
      </c>
      <c r="I51" s="166"/>
      <c r="J51" s="167"/>
    </row>
    <row r="52" spans="2:10" ht="19.5" customHeight="1" thickBot="1">
      <c r="B52" s="168" t="s">
        <v>6</v>
      </c>
      <c r="C52" s="169"/>
      <c r="D52" s="164" t="s">
        <v>39</v>
      </c>
      <c r="E52" s="165"/>
      <c r="F52" s="104" t="s">
        <v>62</v>
      </c>
      <c r="G52" s="151">
        <f>ROUNDDOWN(G51,-3)</f>
        <v>0</v>
      </c>
      <c r="H52" s="105" t="s">
        <v>62</v>
      </c>
      <c r="I52" s="162"/>
      <c r="J52" s="163"/>
    </row>
    <row r="53" ht="18" customHeight="1" thickBot="1"/>
    <row r="54" spans="2:10" ht="19.5" customHeight="1" thickTop="1">
      <c r="B54" s="233" t="s">
        <v>40</v>
      </c>
      <c r="C54" s="234"/>
      <c r="D54" s="234"/>
      <c r="E54" s="234"/>
      <c r="F54" s="229" t="s">
        <v>30</v>
      </c>
      <c r="G54" s="230"/>
      <c r="H54" s="211">
        <f>G37+G52</f>
        <v>0</v>
      </c>
      <c r="I54" s="212"/>
      <c r="J54" s="213"/>
    </row>
    <row r="55" spans="2:10" s="33" customFormat="1" ht="19.5" customHeight="1" thickBot="1">
      <c r="B55" s="235"/>
      <c r="C55" s="236"/>
      <c r="D55" s="236"/>
      <c r="E55" s="236"/>
      <c r="F55" s="231"/>
      <c r="G55" s="232"/>
      <c r="H55" s="214"/>
      <c r="I55" s="215"/>
      <c r="J55" s="216"/>
    </row>
    <row r="56" ht="18" customHeight="1" thickTop="1"/>
  </sheetData>
  <sheetProtection/>
  <mergeCells count="75">
    <mergeCell ref="I45:J45"/>
    <mergeCell ref="B50:C50"/>
    <mergeCell ref="I50:J50"/>
    <mergeCell ref="F54:G55"/>
    <mergeCell ref="B54:E55"/>
    <mergeCell ref="B51:C51"/>
    <mergeCell ref="I46:J46"/>
    <mergeCell ref="B47:C47"/>
    <mergeCell ref="I47:J47"/>
    <mergeCell ref="B48:C48"/>
    <mergeCell ref="H54:J55"/>
    <mergeCell ref="I48:J48"/>
    <mergeCell ref="B49:C49"/>
    <mergeCell ref="B35:C35"/>
    <mergeCell ref="I35:J35"/>
    <mergeCell ref="B36:C36"/>
    <mergeCell ref="B40:B41"/>
    <mergeCell ref="C40:C41"/>
    <mergeCell ref="D40:D41"/>
    <mergeCell ref="E40:E41"/>
    <mergeCell ref="F40:F41"/>
    <mergeCell ref="G40:H40"/>
    <mergeCell ref="I40:J41"/>
    <mergeCell ref="I31:J31"/>
    <mergeCell ref="B32:C32"/>
    <mergeCell ref="I32:J32"/>
    <mergeCell ref="B33:C33"/>
    <mergeCell ref="I33:J33"/>
    <mergeCell ref="B34:C34"/>
    <mergeCell ref="I34:J34"/>
    <mergeCell ref="I24:J24"/>
    <mergeCell ref="I25:J25"/>
    <mergeCell ref="I29:J29"/>
    <mergeCell ref="I30:J30"/>
    <mergeCell ref="I26:J26"/>
    <mergeCell ref="I27:J27"/>
    <mergeCell ref="I28:J28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I17:J17"/>
    <mergeCell ref="F7:F8"/>
    <mergeCell ref="G7:H7"/>
    <mergeCell ref="I7:J8"/>
    <mergeCell ref="I9:J9"/>
    <mergeCell ref="I10:J10"/>
    <mergeCell ref="I11:J11"/>
    <mergeCell ref="I49:J49"/>
    <mergeCell ref="I1:J1"/>
    <mergeCell ref="B3:I3"/>
    <mergeCell ref="I36:J36"/>
    <mergeCell ref="B37:C37"/>
    <mergeCell ref="I6:J6"/>
    <mergeCell ref="B7:B8"/>
    <mergeCell ref="C7:C8"/>
    <mergeCell ref="D7:D8"/>
    <mergeCell ref="E7:E8"/>
    <mergeCell ref="C5:J5"/>
    <mergeCell ref="I37:J37"/>
    <mergeCell ref="D37:E37"/>
    <mergeCell ref="I51:J51"/>
    <mergeCell ref="B52:C52"/>
    <mergeCell ref="D52:E52"/>
    <mergeCell ref="I52:J52"/>
    <mergeCell ref="I42:J42"/>
    <mergeCell ref="I43:J43"/>
    <mergeCell ref="I44:J44"/>
  </mergeCells>
  <printOptions horizontalCentered="1" verticalCentered="1"/>
  <pageMargins left="0.4724409448818898" right="0.4724409448818898" top="0.4724409448818898" bottom="0.4724409448818898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showGridLines="0" showZeros="0" tabSelected="1" view="pageBreakPreview" zoomScale="85" zoomScaleNormal="85" zoomScaleSheetLayoutView="85" zoomScalePageLayoutView="0" workbookViewId="0" topLeftCell="A1">
      <selection activeCell="C6" sqref="C6:J6"/>
    </sheetView>
  </sheetViews>
  <sheetFormatPr defaultColWidth="8.00390625" defaultRowHeight="18" customHeight="1"/>
  <cols>
    <col min="1" max="1" width="0.6171875" style="0" customWidth="1"/>
    <col min="2" max="2" width="25.625" style="0" customWidth="1"/>
    <col min="3" max="3" width="8.50390625" style="0" bestFit="1" customWidth="1"/>
    <col min="4" max="5" width="8.625" style="0" customWidth="1"/>
    <col min="6" max="6" width="17.50390625" style="13" bestFit="1" customWidth="1"/>
    <col min="7" max="8" width="10.625" style="14" customWidth="1"/>
    <col min="9" max="10" width="15.625" style="0" customWidth="1"/>
    <col min="11" max="18" width="8.00390625" style="0" customWidth="1"/>
    <col min="19" max="23" width="8.00390625" style="0" hidden="1" customWidth="1"/>
    <col min="24" max="25" width="8.00390625" style="0" customWidth="1"/>
  </cols>
  <sheetData>
    <row r="1" spans="2:26" ht="18" customHeight="1">
      <c r="B1" s="2"/>
      <c r="F1" s="14"/>
      <c r="I1" s="174" t="s">
        <v>14</v>
      </c>
      <c r="J1" s="174"/>
      <c r="Z1" t="s">
        <v>7</v>
      </c>
    </row>
    <row r="2" spans="6:9" ht="4.5" customHeight="1">
      <c r="F2" s="14"/>
      <c r="I2" s="1"/>
    </row>
    <row r="3" spans="2:13" s="15" customFormat="1" ht="18" customHeight="1">
      <c r="B3" s="290" t="s">
        <v>32</v>
      </c>
      <c r="C3" s="290"/>
      <c r="D3" s="290"/>
      <c r="E3" s="290"/>
      <c r="F3" s="290"/>
      <c r="G3" s="290"/>
      <c r="H3" s="290"/>
      <c r="I3" s="290"/>
      <c r="J3" s="290"/>
      <c r="K3" s="37"/>
      <c r="M3" s="16"/>
    </row>
    <row r="4" spans="2:13" s="15" customFormat="1" ht="18" customHeight="1">
      <c r="B4" s="34"/>
      <c r="C4" s="34"/>
      <c r="D4" s="34"/>
      <c r="E4" s="34"/>
      <c r="F4" s="34"/>
      <c r="G4" s="34"/>
      <c r="H4" s="34"/>
      <c r="I4" s="34"/>
      <c r="J4" s="34"/>
      <c r="K4" s="37"/>
      <c r="M4" s="16"/>
    </row>
    <row r="5" spans="2:13" s="15" customFormat="1" ht="18" customHeight="1">
      <c r="B5" s="123" t="s">
        <v>55</v>
      </c>
      <c r="C5" s="243"/>
      <c r="D5" s="243"/>
      <c r="E5" s="243"/>
      <c r="F5" s="243"/>
      <c r="G5" s="243"/>
      <c r="H5" s="243"/>
      <c r="I5" s="243"/>
      <c r="J5" s="243"/>
      <c r="K5" s="152" t="s">
        <v>60</v>
      </c>
      <c r="M5" s="16"/>
    </row>
    <row r="6" spans="2:11" ht="15" customHeight="1">
      <c r="B6" s="123" t="s">
        <v>56</v>
      </c>
      <c r="C6" s="243"/>
      <c r="D6" s="243"/>
      <c r="E6" s="243"/>
      <c r="F6" s="243"/>
      <c r="G6" s="243"/>
      <c r="H6" s="243"/>
      <c r="I6" s="243"/>
      <c r="J6" s="243"/>
      <c r="K6" s="153" t="s">
        <v>59</v>
      </c>
    </row>
    <row r="7" spans="2:13" s="15" customFormat="1" ht="15" customHeight="1">
      <c r="B7" s="32" t="s">
        <v>31</v>
      </c>
      <c r="D7" s="35"/>
      <c r="E7" s="35"/>
      <c r="F7" s="35"/>
      <c r="G7" s="14"/>
      <c r="H7" s="14"/>
      <c r="I7" s="14"/>
      <c r="J7" s="14"/>
      <c r="K7" s="289"/>
      <c r="L7" s="289"/>
      <c r="M7" s="16"/>
    </row>
    <row r="8" spans="2:10" ht="24.75" customHeight="1">
      <c r="B8" s="250" t="s">
        <v>19</v>
      </c>
      <c r="C8" s="250" t="s">
        <v>20</v>
      </c>
      <c r="D8" s="250" t="s">
        <v>0</v>
      </c>
      <c r="E8" s="250" t="s">
        <v>1</v>
      </c>
      <c r="F8" s="252" t="s">
        <v>21</v>
      </c>
      <c r="G8" s="183" t="s">
        <v>26</v>
      </c>
      <c r="H8" s="184"/>
      <c r="I8" s="185" t="s">
        <v>29</v>
      </c>
      <c r="J8" s="186"/>
    </row>
    <row r="9" spans="2:12" ht="24.75" customHeight="1" thickBot="1">
      <c r="B9" s="251"/>
      <c r="C9" s="251"/>
      <c r="D9" s="251"/>
      <c r="E9" s="251"/>
      <c r="F9" s="253"/>
      <c r="G9" s="41" t="s">
        <v>22</v>
      </c>
      <c r="H9" s="42" t="s">
        <v>23</v>
      </c>
      <c r="I9" s="187"/>
      <c r="J9" s="188"/>
      <c r="L9" t="s">
        <v>57</v>
      </c>
    </row>
    <row r="10" spans="2:12" ht="21.75" customHeight="1" thickTop="1">
      <c r="B10" s="3"/>
      <c r="C10" s="4"/>
      <c r="D10" s="5"/>
      <c r="E10" s="6"/>
      <c r="F10" s="70">
        <f>ROUNDDOWN(C10*E10,0)</f>
        <v>0</v>
      </c>
      <c r="G10" s="19">
        <f>F10</f>
        <v>0</v>
      </c>
      <c r="H10" s="20"/>
      <c r="I10" s="288"/>
      <c r="J10" s="288"/>
      <c r="L10" t="s">
        <v>58</v>
      </c>
    </row>
    <row r="11" spans="2:10" ht="21.75" customHeight="1">
      <c r="B11" s="12"/>
      <c r="C11" s="8"/>
      <c r="D11" s="9"/>
      <c r="E11" s="10"/>
      <c r="F11" s="71">
        <f>ROUNDDOWN(C11*E11,0)</f>
        <v>0</v>
      </c>
      <c r="G11" s="21">
        <f aca="true" t="shared" si="0" ref="G11:G23">F11</f>
        <v>0</v>
      </c>
      <c r="H11" s="22"/>
      <c r="I11" s="284"/>
      <c r="J11" s="284"/>
    </row>
    <row r="12" spans="2:10" ht="21.75" customHeight="1">
      <c r="B12" s="12"/>
      <c r="C12" s="8"/>
      <c r="D12" s="9"/>
      <c r="E12" s="10"/>
      <c r="F12" s="71">
        <f>ROUNDDOWN(C12*E12,0)</f>
        <v>0</v>
      </c>
      <c r="G12" s="21">
        <f t="shared" si="0"/>
        <v>0</v>
      </c>
      <c r="H12" s="22"/>
      <c r="I12" s="284"/>
      <c r="J12" s="284"/>
    </row>
    <row r="13" spans="2:10" ht="21.75" customHeight="1">
      <c r="B13" s="7"/>
      <c r="C13" s="8"/>
      <c r="D13" s="9"/>
      <c r="E13" s="10"/>
      <c r="F13" s="71">
        <f aca="true" t="shared" si="1" ref="F13:F32">ROUNDDOWN(C13*E13,0)</f>
        <v>0</v>
      </c>
      <c r="G13" s="21">
        <f t="shared" si="0"/>
        <v>0</v>
      </c>
      <c r="H13" s="22"/>
      <c r="I13" s="284"/>
      <c r="J13" s="284"/>
    </row>
    <row r="14" spans="2:10" ht="21.75" customHeight="1">
      <c r="B14" s="7"/>
      <c r="C14" s="8"/>
      <c r="D14" s="9"/>
      <c r="E14" s="10"/>
      <c r="F14" s="71">
        <f t="shared" si="1"/>
        <v>0</v>
      </c>
      <c r="G14" s="21">
        <f t="shared" si="0"/>
        <v>0</v>
      </c>
      <c r="H14" s="22"/>
      <c r="I14" s="284"/>
      <c r="J14" s="284"/>
    </row>
    <row r="15" spans="2:10" ht="21.75" customHeight="1">
      <c r="B15" s="7"/>
      <c r="C15" s="8"/>
      <c r="D15" s="9"/>
      <c r="E15" s="10"/>
      <c r="F15" s="71">
        <f t="shared" si="1"/>
        <v>0</v>
      </c>
      <c r="G15" s="21">
        <f t="shared" si="0"/>
        <v>0</v>
      </c>
      <c r="H15" s="22"/>
      <c r="I15" s="291"/>
      <c r="J15" s="291"/>
    </row>
    <row r="16" spans="2:10" ht="21.75" customHeight="1">
      <c r="B16" s="11"/>
      <c r="C16" s="8"/>
      <c r="D16" s="9"/>
      <c r="E16" s="10"/>
      <c r="F16" s="72">
        <f t="shared" si="1"/>
        <v>0</v>
      </c>
      <c r="G16" s="24">
        <f t="shared" si="0"/>
        <v>0</v>
      </c>
      <c r="H16" s="25"/>
      <c r="I16" s="284"/>
      <c r="J16" s="284"/>
    </row>
    <row r="17" spans="2:10" ht="21.75" customHeight="1">
      <c r="B17" s="7"/>
      <c r="C17" s="8"/>
      <c r="D17" s="9"/>
      <c r="E17" s="10"/>
      <c r="F17" s="71">
        <f t="shared" si="1"/>
        <v>0</v>
      </c>
      <c r="G17" s="21">
        <f t="shared" si="0"/>
        <v>0</v>
      </c>
      <c r="H17" s="22"/>
      <c r="I17" s="292"/>
      <c r="J17" s="292"/>
    </row>
    <row r="18" spans="2:10" ht="21.75" customHeight="1">
      <c r="B18" s="11"/>
      <c r="C18" s="8"/>
      <c r="D18" s="9"/>
      <c r="E18" s="10"/>
      <c r="F18" s="72">
        <f t="shared" si="1"/>
        <v>0</v>
      </c>
      <c r="G18" s="24">
        <f t="shared" si="0"/>
        <v>0</v>
      </c>
      <c r="H18" s="25"/>
      <c r="I18" s="284"/>
      <c r="J18" s="284"/>
    </row>
    <row r="19" spans="2:10" ht="21.75" customHeight="1">
      <c r="B19" s="7"/>
      <c r="C19" s="8"/>
      <c r="D19" s="9"/>
      <c r="E19" s="10"/>
      <c r="F19" s="71">
        <f t="shared" si="1"/>
        <v>0</v>
      </c>
      <c r="G19" s="21">
        <f t="shared" si="0"/>
        <v>0</v>
      </c>
      <c r="H19" s="22"/>
      <c r="I19" s="284"/>
      <c r="J19" s="284"/>
    </row>
    <row r="20" spans="2:10" ht="21.75" customHeight="1">
      <c r="B20" s="7"/>
      <c r="C20" s="8"/>
      <c r="D20" s="9"/>
      <c r="E20" s="10"/>
      <c r="F20" s="71">
        <f t="shared" si="1"/>
        <v>0</v>
      </c>
      <c r="G20" s="21">
        <f t="shared" si="0"/>
        <v>0</v>
      </c>
      <c r="H20" s="22"/>
      <c r="I20" s="284"/>
      <c r="J20" s="284"/>
    </row>
    <row r="21" spans="2:10" ht="21.75" customHeight="1">
      <c r="B21" s="7"/>
      <c r="C21" s="8"/>
      <c r="D21" s="9"/>
      <c r="E21" s="10"/>
      <c r="F21" s="71">
        <f t="shared" si="1"/>
        <v>0</v>
      </c>
      <c r="G21" s="21">
        <f t="shared" si="0"/>
        <v>0</v>
      </c>
      <c r="H21" s="22"/>
      <c r="I21" s="284"/>
      <c r="J21" s="284"/>
    </row>
    <row r="22" spans="2:10" ht="21.75" customHeight="1">
      <c r="B22" s="7"/>
      <c r="C22" s="8"/>
      <c r="D22" s="9"/>
      <c r="E22" s="10"/>
      <c r="F22" s="71">
        <f t="shared" si="1"/>
        <v>0</v>
      </c>
      <c r="G22" s="21">
        <f t="shared" si="0"/>
        <v>0</v>
      </c>
      <c r="H22" s="22"/>
      <c r="I22" s="284"/>
      <c r="J22" s="284"/>
    </row>
    <row r="23" spans="2:10" ht="21.75" customHeight="1">
      <c r="B23" s="7"/>
      <c r="C23" s="8"/>
      <c r="D23" s="9"/>
      <c r="E23" s="10"/>
      <c r="F23" s="71">
        <f t="shared" si="1"/>
        <v>0</v>
      </c>
      <c r="G23" s="21">
        <f t="shared" si="0"/>
        <v>0</v>
      </c>
      <c r="H23" s="22"/>
      <c r="I23" s="284"/>
      <c r="J23" s="284"/>
    </row>
    <row r="24" spans="2:10" ht="21.75" customHeight="1">
      <c r="B24" s="7"/>
      <c r="C24" s="8"/>
      <c r="D24" s="9"/>
      <c r="E24" s="10"/>
      <c r="F24" s="79">
        <f t="shared" si="1"/>
        <v>0</v>
      </c>
      <c r="G24" s="39">
        <f aca="true" t="shared" si="2" ref="G24:G29">F24</f>
        <v>0</v>
      </c>
      <c r="H24" s="22"/>
      <c r="I24" s="285"/>
      <c r="J24" s="285"/>
    </row>
    <row r="25" spans="2:10" ht="21.75" customHeight="1">
      <c r="B25" s="43"/>
      <c r="C25" s="44"/>
      <c r="D25" s="45"/>
      <c r="E25" s="46"/>
      <c r="F25" s="106">
        <f t="shared" si="1"/>
        <v>0</v>
      </c>
      <c r="G25" s="47">
        <f t="shared" si="2"/>
        <v>0</v>
      </c>
      <c r="H25" s="48"/>
      <c r="I25" s="286"/>
      <c r="J25" s="287"/>
    </row>
    <row r="26" spans="2:10" ht="21.75" customHeight="1">
      <c r="B26" s="49"/>
      <c r="C26" s="50"/>
      <c r="D26" s="51"/>
      <c r="E26" s="52"/>
      <c r="F26" s="71">
        <f t="shared" si="1"/>
        <v>0</v>
      </c>
      <c r="G26" s="47">
        <f>F26</f>
        <v>0</v>
      </c>
      <c r="H26" s="48"/>
      <c r="I26" s="195"/>
      <c r="J26" s="196"/>
    </row>
    <row r="27" spans="2:10" ht="21.75" customHeight="1">
      <c r="B27" s="49"/>
      <c r="C27" s="50"/>
      <c r="D27" s="51"/>
      <c r="E27" s="52"/>
      <c r="F27" s="71">
        <f t="shared" si="1"/>
        <v>0</v>
      </c>
      <c r="G27" s="47">
        <f t="shared" si="2"/>
        <v>0</v>
      </c>
      <c r="H27" s="48"/>
      <c r="I27" s="197"/>
      <c r="J27" s="198"/>
    </row>
    <row r="28" spans="2:10" ht="21.75" customHeight="1">
      <c r="B28" s="49"/>
      <c r="C28" s="50"/>
      <c r="D28" s="51"/>
      <c r="E28" s="52"/>
      <c r="F28" s="71">
        <f t="shared" si="1"/>
        <v>0</v>
      </c>
      <c r="G28" s="47">
        <f t="shared" si="2"/>
        <v>0</v>
      </c>
      <c r="H28" s="48"/>
      <c r="I28" s="195"/>
      <c r="J28" s="196"/>
    </row>
    <row r="29" spans="2:21" ht="21.75" customHeight="1">
      <c r="B29" s="49"/>
      <c r="C29" s="50"/>
      <c r="D29" s="51"/>
      <c r="E29" s="52"/>
      <c r="F29" s="71">
        <f t="shared" si="1"/>
        <v>0</v>
      </c>
      <c r="G29" s="47">
        <f t="shared" si="2"/>
        <v>0</v>
      </c>
      <c r="H29" s="48"/>
      <c r="I29" s="197"/>
      <c r="J29" s="198"/>
      <c r="U29">
        <f>ROUNDDOWN(G35*0.1,0)</f>
        <v>0</v>
      </c>
    </row>
    <row r="30" spans="2:21" ht="21.75" customHeight="1">
      <c r="B30" s="49"/>
      <c r="C30" s="50"/>
      <c r="D30" s="51"/>
      <c r="E30" s="52"/>
      <c r="F30" s="71">
        <f t="shared" si="1"/>
        <v>0</v>
      </c>
      <c r="G30" s="47">
        <f>F30</f>
        <v>0</v>
      </c>
      <c r="H30" s="48"/>
      <c r="I30" s="195"/>
      <c r="J30" s="196"/>
      <c r="U30">
        <f>ROUNDDOWN(H35*0.1,0)</f>
        <v>0</v>
      </c>
    </row>
    <row r="31" spans="2:19" ht="21.75" customHeight="1">
      <c r="B31" s="49"/>
      <c r="C31" s="50"/>
      <c r="D31" s="51"/>
      <c r="E31" s="52"/>
      <c r="F31" s="71">
        <f t="shared" si="1"/>
        <v>0</v>
      </c>
      <c r="G31" s="47">
        <f>F31</f>
        <v>0</v>
      </c>
      <c r="H31" s="48"/>
      <c r="I31" s="275"/>
      <c r="J31" s="276"/>
      <c r="S31" s="158" t="s">
        <v>62</v>
      </c>
    </row>
    <row r="32" spans="1:28" s="16" customFormat="1" ht="19.5" customHeight="1" thickBot="1">
      <c r="A32" s="15"/>
      <c r="B32" s="26"/>
      <c r="C32" s="8"/>
      <c r="D32" s="9"/>
      <c r="E32" s="10"/>
      <c r="F32" s="72">
        <f t="shared" si="1"/>
        <v>0</v>
      </c>
      <c r="G32" s="30">
        <f>F32</f>
        <v>0</v>
      </c>
      <c r="H32" s="40"/>
      <c r="I32" s="279"/>
      <c r="J32" s="280"/>
      <c r="K32" s="293"/>
      <c r="L32" s="293"/>
      <c r="N32" s="15"/>
      <c r="O32" s="15"/>
      <c r="P32" s="15"/>
      <c r="Q32" s="15"/>
      <c r="R32" s="15"/>
      <c r="S32" s="158" t="s">
        <v>62</v>
      </c>
      <c r="T32" s="153" t="s">
        <v>63</v>
      </c>
      <c r="U32" s="15"/>
      <c r="V32" s="15"/>
      <c r="W32" s="15"/>
      <c r="X32" s="15"/>
      <c r="Y32" s="15"/>
      <c r="Z32" s="15"/>
      <c r="AA32" s="15"/>
      <c r="AB32" s="15"/>
    </row>
    <row r="33" spans="2:10" ht="21.75" customHeight="1" thickTop="1">
      <c r="B33" s="244" t="s">
        <v>8</v>
      </c>
      <c r="C33" s="245"/>
      <c r="D33" s="54" t="s">
        <v>9</v>
      </c>
      <c r="E33" s="55"/>
      <c r="F33" s="107">
        <f>SUM(F10:F32)</f>
        <v>0</v>
      </c>
      <c r="G33" s="135">
        <f>SUM(G10:G32)</f>
        <v>0</v>
      </c>
      <c r="H33" s="136">
        <f>SUM(H10:H32)</f>
        <v>0</v>
      </c>
      <c r="I33" s="277"/>
      <c r="J33" s="278"/>
    </row>
    <row r="34" spans="2:10" ht="21.75" customHeight="1">
      <c r="B34" s="248" t="s">
        <v>3</v>
      </c>
      <c r="C34" s="249"/>
      <c r="D34" s="56" t="s">
        <v>12</v>
      </c>
      <c r="E34" s="57"/>
      <c r="F34" s="76"/>
      <c r="G34" s="137">
        <f>IF(F33=0,0,ROUNDDOWN(G33/F33*F34,0))</f>
        <v>0</v>
      </c>
      <c r="H34" s="138">
        <f>F34-G34</f>
        <v>0</v>
      </c>
      <c r="I34" s="283"/>
      <c r="J34" s="283"/>
    </row>
    <row r="35" spans="2:10" ht="21.75" customHeight="1">
      <c r="B35" s="248" t="s">
        <v>2</v>
      </c>
      <c r="C35" s="249"/>
      <c r="D35" s="56" t="s">
        <v>13</v>
      </c>
      <c r="E35" s="57"/>
      <c r="F35" s="71">
        <f>SUM(F33:F34)</f>
        <v>0</v>
      </c>
      <c r="G35" s="137">
        <f>SUM(G33:G34)</f>
        <v>0</v>
      </c>
      <c r="H35" s="138">
        <f>SUM(H33:H34)</f>
        <v>0</v>
      </c>
      <c r="I35" s="283"/>
      <c r="J35" s="283"/>
    </row>
    <row r="36" spans="2:11" ht="21.75" customHeight="1">
      <c r="B36" s="265" t="s">
        <v>4</v>
      </c>
      <c r="C36" s="266"/>
      <c r="D36" s="58" t="s">
        <v>28</v>
      </c>
      <c r="E36" s="59"/>
      <c r="F36" s="97">
        <f>ROUNDDOWN(F35*0.1,0)</f>
        <v>0</v>
      </c>
      <c r="G36" s="159">
        <f>IF(C6=L9,S32,U29)</f>
        <v>0</v>
      </c>
      <c r="H36" s="139">
        <f>IF(C6=L9,F36,U30)</f>
        <v>0</v>
      </c>
      <c r="I36" s="267">
        <f>IF(C6=L9,T32,T33)</f>
        <v>0</v>
      </c>
      <c r="J36" s="267"/>
      <c r="K36" s="109" t="s">
        <v>51</v>
      </c>
    </row>
    <row r="37" spans="2:11" ht="21.75" customHeight="1">
      <c r="B37" s="268" t="s">
        <v>15</v>
      </c>
      <c r="C37" s="269"/>
      <c r="D37" s="60" t="s">
        <v>10</v>
      </c>
      <c r="E37" s="61"/>
      <c r="F37" s="108">
        <f>SUM(F35:F36)</f>
        <v>0</v>
      </c>
      <c r="G37" s="140">
        <f>SUM(G35:G36)</f>
        <v>0</v>
      </c>
      <c r="H37" s="141">
        <f>SUM(H35:H36)</f>
        <v>0</v>
      </c>
      <c r="I37" s="270"/>
      <c r="J37" s="270"/>
      <c r="K37" s="109" t="s">
        <v>52</v>
      </c>
    </row>
    <row r="38" spans="2:14" ht="21.75" customHeight="1" thickBot="1">
      <c r="B38" s="261" t="s">
        <v>5</v>
      </c>
      <c r="C38" s="262"/>
      <c r="D38" s="271" t="s">
        <v>16</v>
      </c>
      <c r="E38" s="272"/>
      <c r="F38" s="155" t="s">
        <v>62</v>
      </c>
      <c r="G38" s="143">
        <f>IF(C6=L9,G35,G37)</f>
        <v>0</v>
      </c>
      <c r="H38" s="157" t="s">
        <v>62</v>
      </c>
      <c r="I38" s="281"/>
      <c r="J38" s="282"/>
      <c r="K38" s="241" t="s">
        <v>53</v>
      </c>
      <c r="L38" s="242"/>
      <c r="M38" s="242"/>
      <c r="N38" s="242"/>
    </row>
    <row r="39" spans="2:10" ht="21.75" customHeight="1" thickBot="1">
      <c r="B39" s="256" t="s">
        <v>41</v>
      </c>
      <c r="C39" s="257"/>
      <c r="D39" s="254" t="s">
        <v>48</v>
      </c>
      <c r="E39" s="255"/>
      <c r="F39" s="144" t="s">
        <v>62</v>
      </c>
      <c r="G39" s="150">
        <f>ROUNDDOWN(G38/2,-3)</f>
        <v>0</v>
      </c>
      <c r="H39" s="145" t="s">
        <v>62</v>
      </c>
      <c r="I39" s="294" t="s">
        <v>46</v>
      </c>
      <c r="J39" s="295"/>
    </row>
    <row r="41" spans="2:6" ht="15" customHeight="1">
      <c r="B41" s="32" t="s">
        <v>33</v>
      </c>
      <c r="F41" s="14"/>
    </row>
    <row r="42" spans="2:10" ht="24.75" customHeight="1">
      <c r="B42" s="250" t="s">
        <v>19</v>
      </c>
      <c r="C42" s="250" t="s">
        <v>20</v>
      </c>
      <c r="D42" s="250" t="s">
        <v>0</v>
      </c>
      <c r="E42" s="250" t="s">
        <v>1</v>
      </c>
      <c r="F42" s="252" t="s">
        <v>21</v>
      </c>
      <c r="G42" s="183" t="s">
        <v>26</v>
      </c>
      <c r="H42" s="184"/>
      <c r="I42" s="185" t="s">
        <v>29</v>
      </c>
      <c r="J42" s="186"/>
    </row>
    <row r="43" spans="2:10" ht="24.75" customHeight="1" thickBot="1">
      <c r="B43" s="251"/>
      <c r="C43" s="251"/>
      <c r="D43" s="251"/>
      <c r="E43" s="251"/>
      <c r="F43" s="253"/>
      <c r="G43" s="41" t="s">
        <v>22</v>
      </c>
      <c r="H43" s="120" t="s">
        <v>23</v>
      </c>
      <c r="I43" s="187"/>
      <c r="J43" s="188"/>
    </row>
    <row r="44" spans="2:10" ht="21.75" customHeight="1" thickTop="1">
      <c r="B44" s="110"/>
      <c r="C44" s="111"/>
      <c r="D44" s="112"/>
      <c r="E44" s="113"/>
      <c r="F44" s="70">
        <f>ROUNDDOWN(C44*E44,0)</f>
        <v>0</v>
      </c>
      <c r="G44" s="114">
        <f>F44</f>
        <v>0</v>
      </c>
      <c r="H44" s="115"/>
      <c r="I44" s="273"/>
      <c r="J44" s="274"/>
    </row>
    <row r="45" spans="2:10" ht="21.75" customHeight="1">
      <c r="B45" s="85"/>
      <c r="C45" s="86"/>
      <c r="D45" s="87"/>
      <c r="E45" s="88"/>
      <c r="F45" s="71">
        <f>ROUNDDOWN(C45*E45,0)</f>
        <v>0</v>
      </c>
      <c r="G45" s="124">
        <f>F45</f>
        <v>0</v>
      </c>
      <c r="H45" s="115"/>
      <c r="I45" s="296"/>
      <c r="J45" s="297"/>
    </row>
    <row r="46" spans="2:10" ht="21.75" customHeight="1">
      <c r="B46" s="85"/>
      <c r="C46" s="86"/>
      <c r="D46" s="87"/>
      <c r="E46" s="88"/>
      <c r="F46" s="71">
        <f>ROUNDDOWN(C46*E46,0)</f>
        <v>0</v>
      </c>
      <c r="G46" s="124">
        <f>F46</f>
        <v>0</v>
      </c>
      <c r="H46" s="115"/>
      <c r="I46" s="296"/>
      <c r="J46" s="297"/>
    </row>
    <row r="47" spans="2:10" ht="21.75" customHeight="1">
      <c r="B47" s="85"/>
      <c r="C47" s="86"/>
      <c r="D47" s="87"/>
      <c r="E47" s="88"/>
      <c r="F47" s="71">
        <f>ROUNDDOWN(C47*E47,0)</f>
        <v>0</v>
      </c>
      <c r="G47" s="124">
        <f>F47</f>
        <v>0</v>
      </c>
      <c r="H47" s="115"/>
      <c r="I47" s="296"/>
      <c r="J47" s="297"/>
    </row>
    <row r="48" spans="2:10" ht="21.75" customHeight="1" thickBot="1">
      <c r="B48" s="85"/>
      <c r="C48" s="86"/>
      <c r="D48" s="87"/>
      <c r="E48" s="88"/>
      <c r="F48" s="106">
        <f>ROUNDDOWN(C48*E48,0)</f>
        <v>0</v>
      </c>
      <c r="G48" s="116">
        <f>F48</f>
        <v>0</v>
      </c>
      <c r="H48" s="117"/>
      <c r="I48" s="118"/>
      <c r="J48" s="119"/>
    </row>
    <row r="49" spans="2:23" ht="21.75" customHeight="1" thickTop="1">
      <c r="B49" s="244" t="s">
        <v>8</v>
      </c>
      <c r="C49" s="245"/>
      <c r="D49" s="54" t="s">
        <v>35</v>
      </c>
      <c r="E49" s="55"/>
      <c r="F49" s="125">
        <f>SUM(F44:F48)</f>
        <v>0</v>
      </c>
      <c r="G49" s="126">
        <f>SUM(G44:G48)</f>
        <v>0</v>
      </c>
      <c r="H49" s="127">
        <f>SUM(H44:H48)</f>
        <v>0</v>
      </c>
      <c r="I49" s="246"/>
      <c r="J49" s="247"/>
      <c r="U49">
        <f>ROUNDDOWN(G51*0.1,0)</f>
        <v>0</v>
      </c>
      <c r="V49" t="s">
        <v>62</v>
      </c>
      <c r="W49">
        <f>ROUNDDOWN(H51*0.1,0)</f>
        <v>0</v>
      </c>
    </row>
    <row r="50" spans="2:10" ht="21.75" customHeight="1">
      <c r="B50" s="248" t="s">
        <v>3</v>
      </c>
      <c r="C50" s="249"/>
      <c r="D50" s="56" t="s">
        <v>42</v>
      </c>
      <c r="E50" s="57"/>
      <c r="F50" s="53"/>
      <c r="G50" s="128">
        <f>IF(F49=0,0,ROUNDDOWN(G49/F49*F50,0))</f>
        <v>0</v>
      </c>
      <c r="H50" s="129">
        <f>F50-G50</f>
        <v>0</v>
      </c>
      <c r="I50" s="258"/>
      <c r="J50" s="258"/>
    </row>
    <row r="51" spans="2:10" ht="21.75" customHeight="1">
      <c r="B51" s="248" t="s">
        <v>2</v>
      </c>
      <c r="C51" s="249"/>
      <c r="D51" s="56" t="s">
        <v>18</v>
      </c>
      <c r="E51" s="57"/>
      <c r="F51" s="130">
        <f>SUM(F49:F50)</f>
        <v>0</v>
      </c>
      <c r="G51" s="128">
        <f>SUM(G49:G50)</f>
        <v>0</v>
      </c>
      <c r="H51" s="129">
        <f>SUM(H49:H50)</f>
        <v>0</v>
      </c>
      <c r="I51" s="258"/>
      <c r="J51" s="258"/>
    </row>
    <row r="52" spans="2:11" ht="21.75" customHeight="1">
      <c r="B52" s="248" t="s">
        <v>4</v>
      </c>
      <c r="C52" s="249"/>
      <c r="D52" s="56" t="s">
        <v>43</v>
      </c>
      <c r="E52" s="57"/>
      <c r="F52" s="130">
        <f>ROUNDDOWN(F51*0.1,0)</f>
        <v>0</v>
      </c>
      <c r="G52" s="160">
        <f>IF(C6=L9,V49,U49)</f>
        <v>0</v>
      </c>
      <c r="H52" s="131">
        <f>IF(C6=L9,F52,W49)</f>
        <v>0</v>
      </c>
      <c r="I52" s="258">
        <f>IF(C6=L9,T32,T33)</f>
        <v>0</v>
      </c>
      <c r="J52" s="258"/>
      <c r="K52" s="109" t="s">
        <v>51</v>
      </c>
    </row>
    <row r="53" spans="2:11" ht="21.75" customHeight="1">
      <c r="B53" s="259" t="s">
        <v>15</v>
      </c>
      <c r="C53" s="260"/>
      <c r="D53" s="121" t="s">
        <v>44</v>
      </c>
      <c r="E53" s="122"/>
      <c r="F53" s="132">
        <f>SUM(F51:F52)</f>
        <v>0</v>
      </c>
      <c r="G53" s="133">
        <f>SUM(G51:G52)</f>
        <v>0</v>
      </c>
      <c r="H53" s="134">
        <f>SUM(H51:H52)</f>
        <v>0</v>
      </c>
      <c r="I53" s="258"/>
      <c r="J53" s="258"/>
      <c r="K53" s="109" t="s">
        <v>52</v>
      </c>
    </row>
    <row r="54" spans="2:14" ht="21.75" customHeight="1" thickBot="1">
      <c r="B54" s="261" t="s">
        <v>5</v>
      </c>
      <c r="C54" s="262"/>
      <c r="D54" s="263" t="s">
        <v>45</v>
      </c>
      <c r="E54" s="264"/>
      <c r="F54" s="155" t="s">
        <v>62</v>
      </c>
      <c r="G54" s="142">
        <f>IF(C6=L9,G51,G53)</f>
        <v>0</v>
      </c>
      <c r="H54" s="156" t="s">
        <v>62</v>
      </c>
      <c r="I54" s="302"/>
      <c r="J54" s="302"/>
      <c r="K54" s="241" t="s">
        <v>54</v>
      </c>
      <c r="L54" s="242"/>
      <c r="M54" s="242"/>
      <c r="N54" s="242"/>
    </row>
    <row r="55" spans="2:10" ht="21.75" customHeight="1" thickBot="1">
      <c r="B55" s="256" t="s">
        <v>41</v>
      </c>
      <c r="C55" s="257"/>
      <c r="D55" s="254" t="s">
        <v>49</v>
      </c>
      <c r="E55" s="255"/>
      <c r="F55" s="146" t="s">
        <v>62</v>
      </c>
      <c r="G55" s="149">
        <f>ROUNDDOWN(G54/2,-3)</f>
        <v>0</v>
      </c>
      <c r="H55" s="147" t="s">
        <v>62</v>
      </c>
      <c r="I55" s="303" t="s">
        <v>46</v>
      </c>
      <c r="J55" s="304"/>
    </row>
    <row r="57" spans="6:13" s="15" customFormat="1" ht="18" customHeight="1" thickBot="1">
      <c r="F57" s="14"/>
      <c r="G57" s="14"/>
      <c r="H57" s="14"/>
      <c r="I57" s="14"/>
      <c r="J57" s="14"/>
      <c r="M57" s="16"/>
    </row>
    <row r="58" spans="2:13" s="15" customFormat="1" ht="19.5" customHeight="1" thickTop="1">
      <c r="B58" s="233" t="s">
        <v>47</v>
      </c>
      <c r="C58" s="234"/>
      <c r="D58" s="234"/>
      <c r="E58" s="234"/>
      <c r="F58" s="300" t="s">
        <v>46</v>
      </c>
      <c r="G58" s="298">
        <f>G39+G55</f>
        <v>0</v>
      </c>
      <c r="H58" s="212"/>
      <c r="I58" s="212"/>
      <c r="J58" s="213"/>
      <c r="K58" s="36"/>
      <c r="L58" s="36"/>
      <c r="M58" s="16"/>
    </row>
    <row r="59" spans="2:12" s="33" customFormat="1" ht="19.5" customHeight="1" thickBot="1">
      <c r="B59" s="235"/>
      <c r="C59" s="236"/>
      <c r="D59" s="236"/>
      <c r="E59" s="236"/>
      <c r="F59" s="301"/>
      <c r="G59" s="299"/>
      <c r="H59" s="215"/>
      <c r="I59" s="215"/>
      <c r="J59" s="216"/>
      <c r="K59" s="36"/>
      <c r="L59" s="36"/>
    </row>
    <row r="60" ht="18" customHeight="1" thickTop="1"/>
  </sheetData>
  <sheetProtection/>
  <mergeCells count="84">
    <mergeCell ref="I39:J39"/>
    <mergeCell ref="I45:J45"/>
    <mergeCell ref="I46:J46"/>
    <mergeCell ref="I47:J47"/>
    <mergeCell ref="G58:J59"/>
    <mergeCell ref="F42:F43"/>
    <mergeCell ref="F58:F59"/>
    <mergeCell ref="I54:J54"/>
    <mergeCell ref="I55:J55"/>
    <mergeCell ref="I42:J43"/>
    <mergeCell ref="K7:L7"/>
    <mergeCell ref="B39:C39"/>
    <mergeCell ref="B58:E59"/>
    <mergeCell ref="B3:J3"/>
    <mergeCell ref="I14:J14"/>
    <mergeCell ref="I15:J15"/>
    <mergeCell ref="I16:J16"/>
    <mergeCell ref="I17:J17"/>
    <mergeCell ref="K32:L32"/>
    <mergeCell ref="I19:J19"/>
    <mergeCell ref="I1:J1"/>
    <mergeCell ref="I25:J25"/>
    <mergeCell ref="I29:J29"/>
    <mergeCell ref="I30:J30"/>
    <mergeCell ref="I10:J10"/>
    <mergeCell ref="I11:J11"/>
    <mergeCell ref="I12:J12"/>
    <mergeCell ref="I13:J13"/>
    <mergeCell ref="I18:J18"/>
    <mergeCell ref="I20:J20"/>
    <mergeCell ref="I21:J21"/>
    <mergeCell ref="I22:J22"/>
    <mergeCell ref="I23:J23"/>
    <mergeCell ref="I24:J24"/>
    <mergeCell ref="I26:J26"/>
    <mergeCell ref="I27:J27"/>
    <mergeCell ref="I28:J28"/>
    <mergeCell ref="I31:J31"/>
    <mergeCell ref="B33:C33"/>
    <mergeCell ref="I33:J33"/>
    <mergeCell ref="I32:J32"/>
    <mergeCell ref="I38:J38"/>
    <mergeCell ref="B34:C34"/>
    <mergeCell ref="I34:J34"/>
    <mergeCell ref="B35:C35"/>
    <mergeCell ref="I35:J35"/>
    <mergeCell ref="B36:C36"/>
    <mergeCell ref="I36:J36"/>
    <mergeCell ref="I50:J50"/>
    <mergeCell ref="B51:C51"/>
    <mergeCell ref="I51:J51"/>
    <mergeCell ref="B37:C37"/>
    <mergeCell ref="I37:J37"/>
    <mergeCell ref="B38:C38"/>
    <mergeCell ref="D38:E38"/>
    <mergeCell ref="I44:J44"/>
    <mergeCell ref="B55:C55"/>
    <mergeCell ref="D55:E55"/>
    <mergeCell ref="B52:C52"/>
    <mergeCell ref="I52:J52"/>
    <mergeCell ref="B53:C53"/>
    <mergeCell ref="I53:J53"/>
    <mergeCell ref="B54:C54"/>
    <mergeCell ref="D54:E54"/>
    <mergeCell ref="B8:B9"/>
    <mergeCell ref="C8:C9"/>
    <mergeCell ref="D8:D9"/>
    <mergeCell ref="E8:E9"/>
    <mergeCell ref="F8:F9"/>
    <mergeCell ref="B42:B43"/>
    <mergeCell ref="C42:C43"/>
    <mergeCell ref="D42:D43"/>
    <mergeCell ref="E42:E43"/>
    <mergeCell ref="D39:E39"/>
    <mergeCell ref="K38:N38"/>
    <mergeCell ref="K54:N54"/>
    <mergeCell ref="C5:J5"/>
    <mergeCell ref="C6:J6"/>
    <mergeCell ref="G8:H8"/>
    <mergeCell ref="G42:H42"/>
    <mergeCell ref="I8:J9"/>
    <mergeCell ref="B49:C49"/>
    <mergeCell ref="I49:J49"/>
    <mergeCell ref="B50:C50"/>
  </mergeCells>
  <dataValidations count="1">
    <dataValidation type="list" allowBlank="1" showInputMessage="1" showErrorMessage="1" sqref="C6:J6">
      <formula1>$L$9:$L$10</formula1>
    </dataValidation>
  </dataValidations>
  <printOptions horizontalCentered="1" verticalCentered="1"/>
  <pageMargins left="0.4724409448818898" right="0.4724409448818898" top="0.4724409448818898" bottom="0.4724409448818898" header="0.5118110236220472" footer="0.5118110236220472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2024-04-01T09:16:59Z</cp:lastPrinted>
  <dcterms:created xsi:type="dcterms:W3CDTF">2013-01-30T05:33:19Z</dcterms:created>
  <dcterms:modified xsi:type="dcterms:W3CDTF">2024-04-01T09:45:55Z</dcterms:modified>
  <cp:category/>
  <cp:version/>
  <cp:contentType/>
  <cp:contentStatus/>
</cp:coreProperties>
</file>