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/>
  <xr:revisionPtr revIDLastSave="0" documentId="13_ncr:1_{1DCD2BF1-B696-4B25-AFE4-CC7DF447047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資金計画（詳細）" sheetId="1" r:id="rId1"/>
    <sheet name="資金計画（記入例）" sheetId="8" r:id="rId2"/>
  </sheets>
  <definedNames>
    <definedName name="_xlnm.Print_Area" localSheetId="0">'資金計画（詳細）'!$B$1:$K$49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8" l="1"/>
  <c r="H36" i="8" s="1"/>
  <c r="H53" i="8" l="1"/>
  <c r="H46" i="8"/>
  <c r="G53" i="8" l="1"/>
  <c r="G22" i="8" l="1"/>
  <c r="G46" i="8"/>
  <c r="G35" i="8"/>
  <c r="H35" i="8" s="1"/>
  <c r="G28" i="8"/>
  <c r="H28" i="8" s="1"/>
  <c r="G27" i="8"/>
  <c r="H27" i="8" s="1"/>
  <c r="G20" i="8"/>
  <c r="G19" i="8"/>
  <c r="G18" i="8"/>
  <c r="G17" i="8"/>
  <c r="G9" i="8"/>
  <c r="G8" i="8"/>
  <c r="I17" i="1"/>
  <c r="I9" i="1"/>
  <c r="I25" i="1"/>
  <c r="I33" i="1"/>
  <c r="I39" i="1"/>
  <c r="H38" i="1"/>
  <c r="H37" i="1"/>
  <c r="H36" i="1"/>
  <c r="H35" i="1"/>
  <c r="H34" i="1"/>
  <c r="H32" i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10" i="1"/>
  <c r="H6" i="1"/>
  <c r="H16" i="1"/>
  <c r="H15" i="1"/>
  <c r="H14" i="1"/>
  <c r="H13" i="1"/>
  <c r="H12" i="1"/>
  <c r="H8" i="1"/>
  <c r="H7" i="1"/>
  <c r="I40" i="1" l="1"/>
  <c r="H39" i="1"/>
  <c r="J40" i="1"/>
  <c r="H33" i="1"/>
  <c r="G15" i="8"/>
  <c r="H25" i="1"/>
  <c r="G33" i="8"/>
  <c r="H15" i="8"/>
  <c r="H33" i="8"/>
  <c r="G41" i="8"/>
  <c r="H25" i="8"/>
  <c r="G25" i="8"/>
  <c r="G54" i="8" l="1"/>
  <c r="H41" i="8"/>
  <c r="H54" i="8" s="1"/>
  <c r="I54" i="8" s="1"/>
  <c r="H11" i="1"/>
  <c r="H17" i="1" s="1"/>
  <c r="H9" i="1"/>
  <c r="H40" i="1" s="1"/>
</calcChain>
</file>

<file path=xl/sharedStrings.xml><?xml version="1.0" encoding="utf-8"?>
<sst xmlns="http://schemas.openxmlformats.org/spreadsheetml/2006/main" count="141" uniqueCount="73">
  <si>
    <t>(注１)</t>
  </si>
  <si>
    <t>(注２)</t>
  </si>
  <si>
    <t>(注３)</t>
  </si>
  <si>
    <t>単価</t>
  </si>
  <si>
    <t>(税込)</t>
  </si>
  <si>
    <t>（注４）</t>
  </si>
  <si>
    <t>（円）</t>
  </si>
  <si>
    <t>設備・</t>
  </si>
  <si>
    <t>機器費</t>
  </si>
  <si>
    <t>計</t>
  </si>
  <si>
    <t>原材料・</t>
  </si>
  <si>
    <t>消耗品費</t>
  </si>
  <si>
    <t>外注</t>
  </si>
  <si>
    <t>加工費</t>
  </si>
  <si>
    <t>経費</t>
  </si>
  <si>
    <t>その他</t>
  </si>
  <si>
    <t>（注５）</t>
    <phoneticPr fontId="1"/>
  </si>
  <si>
    <t>（注６）</t>
    <phoneticPr fontId="1"/>
  </si>
  <si>
    <t>単位</t>
    <phoneticPr fontId="1"/>
  </si>
  <si>
    <t>合計</t>
    <rPh sb="0" eb="2">
      <t>ゴウケイ</t>
    </rPh>
    <phoneticPr fontId="1"/>
  </si>
  <si>
    <t>補助対象
経　　費</t>
    <phoneticPr fontId="1"/>
  </si>
  <si>
    <t>補助金
申請額</t>
    <phoneticPr fontId="1"/>
  </si>
  <si>
    <t>補助事業
に要する
経費</t>
    <phoneticPr fontId="1"/>
  </si>
  <si>
    <t>数量</t>
    <phoneticPr fontId="1"/>
  </si>
  <si>
    <t>仕　様</t>
    <phoneticPr fontId="1"/>
  </si>
  <si>
    <t>(注１)「種別」とは、原材料名、構築物名、機械装置名、特許名等、それぞれの品名等をいいます。</t>
  </si>
  <si>
    <t>(注２)「仕様」とは、それぞれの形式、性能、構造等をいいます。</t>
  </si>
  <si>
    <t>(注３)「単位」とは、それぞれの物の算出単位をいい、㎏、㍑、缶、式、台、件、時間等をいいます。</t>
  </si>
  <si>
    <t>－</t>
    <phoneticPr fontId="1"/>
  </si>
  <si>
    <t>補助対象
経　　費</t>
    <phoneticPr fontId="1"/>
  </si>
  <si>
    <t>種　別
（品目名など）</t>
    <rPh sb="5" eb="8">
      <t>ヒンモクメイ</t>
    </rPh>
    <phoneticPr fontId="1"/>
  </si>
  <si>
    <t>(注６)「補助金申請額」とは、「補助対象経費」のうちで、補助金の交付を希望する額になります。</t>
    <phoneticPr fontId="1"/>
  </si>
  <si>
    <t>電子天秤</t>
    <rPh sb="0" eb="2">
      <t>デンシ</t>
    </rPh>
    <rPh sb="2" eb="4">
      <t>テンビン</t>
    </rPh>
    <phoneticPr fontId="1"/>
  </si>
  <si>
    <t>●×製作所TW223N</t>
    <rPh sb="2" eb="5">
      <t>セイサクショ</t>
    </rPh>
    <phoneticPr fontId="1"/>
  </si>
  <si>
    <t>台</t>
    <rPh sb="0" eb="1">
      <t>ダイ</t>
    </rPh>
    <phoneticPr fontId="1"/>
  </si>
  <si>
    <t>ビーカー</t>
    <phoneticPr fontId="1"/>
  </si>
  <si>
    <t>1000ml</t>
    <phoneticPr fontId="1"/>
  </si>
  <si>
    <t>個</t>
    <rPh sb="0" eb="1">
      <t>コ</t>
    </rPh>
    <phoneticPr fontId="1"/>
  </si>
  <si>
    <t>□□会議旅費</t>
    <rPh sb="2" eb="4">
      <t>カイギ</t>
    </rPh>
    <rPh sb="4" eb="6">
      <t>リョヒ</t>
    </rPh>
    <phoneticPr fontId="1"/>
  </si>
  <si>
    <t>行先：大阪府</t>
    <rPh sb="0" eb="2">
      <t>イキサキ</t>
    </rPh>
    <rPh sb="3" eb="6">
      <t>オオサカフ</t>
    </rPh>
    <phoneticPr fontId="1"/>
  </si>
  <si>
    <t>回</t>
    <rPh sb="0" eb="1">
      <t>カイ</t>
    </rPh>
    <phoneticPr fontId="1"/>
  </si>
  <si>
    <t>成分分析費</t>
    <rPh sb="0" eb="2">
      <t>セイブン</t>
    </rPh>
    <rPh sb="2" eb="4">
      <t>ブンセキ</t>
    </rPh>
    <rPh sb="4" eb="5">
      <t>ヒ</t>
    </rPh>
    <phoneticPr fontId="1"/>
  </si>
  <si>
    <t>検体</t>
    <rPh sb="0" eb="2">
      <t>ケンタイ</t>
    </rPh>
    <phoneticPr fontId="1"/>
  </si>
  <si>
    <t>エタノール</t>
    <phoneticPr fontId="1"/>
  </si>
  <si>
    <t>3L入り</t>
    <rPh sb="2" eb="3">
      <t>イ</t>
    </rPh>
    <phoneticPr fontId="1"/>
  </si>
  <si>
    <t>○○分析試薬</t>
    <rPh sb="2" eb="4">
      <t>ブンセキ</t>
    </rPh>
    <rPh sb="4" eb="6">
      <t>シヤク</t>
    </rPh>
    <phoneticPr fontId="1"/>
  </si>
  <si>
    <t>シリンジ</t>
    <phoneticPr fontId="1"/>
  </si>
  <si>
    <t>1ml</t>
    <phoneticPr fontId="1"/>
  </si>
  <si>
    <t>箱</t>
    <rPh sb="0" eb="1">
      <t>ハコ</t>
    </rPh>
    <phoneticPr fontId="1"/>
  </si>
  <si>
    <t>●×製作所D-70</t>
    <rPh sb="2" eb="5">
      <t>セイサクショ</t>
    </rPh>
    <phoneticPr fontId="1"/>
  </si>
  <si>
    <t>PHメーター</t>
    <phoneticPr fontId="1"/>
  </si>
  <si>
    <t>サンプル鶏肉</t>
    <rPh sb="4" eb="6">
      <t>ケイニク</t>
    </rPh>
    <phoneticPr fontId="1"/>
  </si>
  <si>
    <t>kg</t>
    <phoneticPr fontId="1"/>
  </si>
  <si>
    <t>（注７）</t>
    <phoneticPr fontId="1"/>
  </si>
  <si>
    <t>ﾋﾞﾀﾐﾝA</t>
    <phoneticPr fontId="1"/>
  </si>
  <si>
    <t>Fe</t>
    <phoneticPr fontId="1"/>
  </si>
  <si>
    <t>日</t>
    <rPh sb="0" eb="1">
      <t>ニチ</t>
    </rPh>
    <phoneticPr fontId="1"/>
  </si>
  <si>
    <t>講師謝金</t>
    <rPh sb="0" eb="2">
      <t>コウシ</t>
    </rPh>
    <rPh sb="2" eb="4">
      <t>シャキン</t>
    </rPh>
    <phoneticPr fontId="1"/>
  </si>
  <si>
    <t>●●大学◆教授</t>
    <rPh sb="2" eb="4">
      <t>ダイガク</t>
    </rPh>
    <rPh sb="5" eb="7">
      <t>キョウジュ</t>
    </rPh>
    <phoneticPr fontId="1"/>
  </si>
  <si>
    <t>記入例</t>
    <rPh sb="0" eb="2">
      <t>キニュウ</t>
    </rPh>
    <rPh sb="2" eb="3">
      <t>レイ</t>
    </rPh>
    <phoneticPr fontId="1"/>
  </si>
  <si>
    <t>○○大学</t>
    <rPh sb="2" eb="4">
      <t>ダイガク</t>
    </rPh>
    <phoneticPr fontId="1"/>
  </si>
  <si>
    <t>(株)△△</t>
    <rPh sb="0" eb="3">
      <t>カブ</t>
    </rPh>
    <phoneticPr fontId="1"/>
  </si>
  <si>
    <t>情報収集</t>
    <rPh sb="0" eb="2">
      <t>ジョウホウ</t>
    </rPh>
    <rPh sb="2" eb="4">
      <t>シュウシュウ</t>
    </rPh>
    <phoneticPr fontId="1"/>
  </si>
  <si>
    <t>会議開催</t>
    <rPh sb="0" eb="2">
      <t>カイギ</t>
    </rPh>
    <rPh sb="2" eb="4">
      <t>カイサイ</t>
    </rPh>
    <phoneticPr fontId="1"/>
  </si>
  <si>
    <t>経費</t>
    <rPh sb="0" eb="2">
      <t>ケイヒ</t>
    </rPh>
    <phoneticPr fontId="1"/>
  </si>
  <si>
    <t>《資金計画記載上の注意》</t>
    <phoneticPr fontId="1"/>
  </si>
  <si>
    <t>(注４)「補助事業に要する経費」とは、当該プロジェクトを遂行するに必要な経費をいい、ここでは数
　　　量に単価を乗じた金額をいいます。金額については、見積もりによる確認等でできる限り正確な
　　　金額を記載してください。なお、ここでは、消費税を含めた金額を記載してください。</t>
    <phoneticPr fontId="1"/>
  </si>
  <si>
    <r>
      <t>(注５)「補助対象経費」とは、「補助事業に要する経費」のうちで補助対象となる経費をいいます。
　　　なお、</t>
    </r>
    <r>
      <rPr>
        <u/>
        <sz val="12"/>
        <color theme="1"/>
        <rFont val="ＭＳ ゴシック"/>
        <family val="3"/>
        <charset val="128"/>
      </rPr>
      <t>課税事業者が支払う「消費税」については</t>
    </r>
    <r>
      <rPr>
        <sz val="12"/>
        <color theme="1"/>
        <rFont val="ＭＳ ゴシック"/>
        <family val="3"/>
        <charset val="128"/>
      </rPr>
      <t>、補助対象経費となりませんので、消費税の
　　　税額を控除した金額を記載してください。</t>
    </r>
    <rPh sb="53" eb="55">
      <t>カゼイ</t>
    </rPh>
    <rPh sb="55" eb="58">
      <t>ジギョウシャ</t>
    </rPh>
    <rPh sb="59" eb="61">
      <t>シハラ</t>
    </rPh>
    <phoneticPr fontId="1"/>
  </si>
  <si>
    <t>備考</t>
    <rPh sb="0" eb="2">
      <t>ビコウ</t>
    </rPh>
    <phoneticPr fontId="1"/>
  </si>
  <si>
    <t>(注７)支払を行うチーム内の機関名を記載下さい。</t>
    <rPh sb="4" eb="6">
      <t>シハライ</t>
    </rPh>
    <rPh sb="7" eb="8">
      <t>オコナ</t>
    </rPh>
    <rPh sb="12" eb="13">
      <t>ナイ</t>
    </rPh>
    <rPh sb="14" eb="16">
      <t>キカン</t>
    </rPh>
    <rPh sb="16" eb="17">
      <t>メイ</t>
    </rPh>
    <rPh sb="18" eb="21">
      <t>キサイクダ</t>
    </rPh>
    <phoneticPr fontId="1"/>
  </si>
  <si>
    <t>区　分</t>
    <rPh sb="0" eb="1">
      <t>ク</t>
    </rPh>
    <rPh sb="2" eb="3">
      <t>ブン</t>
    </rPh>
    <phoneticPr fontId="1"/>
  </si>
  <si>
    <t>【様式８】　令和７年度アグリビジネス創出支援事業プロジェクト資金支出内訳書</t>
    <rPh sb="1" eb="3">
      <t>ヨウシキ</t>
    </rPh>
    <rPh sb="6" eb="8">
      <t>レイワ</t>
    </rPh>
    <rPh sb="9" eb="11">
      <t>ネンド</t>
    </rPh>
    <rPh sb="18" eb="20">
      <t>ソウシュツ</t>
    </rPh>
    <rPh sb="20" eb="22">
      <t>シエン</t>
    </rPh>
    <rPh sb="22" eb="24">
      <t>ジギョウ</t>
    </rPh>
    <rPh sb="30" eb="32">
      <t>シキン</t>
    </rPh>
    <rPh sb="32" eb="34">
      <t>シシュツ</t>
    </rPh>
    <rPh sb="34" eb="37">
      <t>ウチワケショ</t>
    </rPh>
    <phoneticPr fontId="1"/>
  </si>
  <si>
    <t>【様式８】　令和７年度アグリビジネス創出支援事業資金プロジェクト支出内訳書</t>
    <rPh sb="1" eb="3">
      <t>ヨウシキ</t>
    </rPh>
    <rPh sb="6" eb="8">
      <t>レイワ</t>
    </rPh>
    <rPh sb="9" eb="11">
      <t>ネンド</t>
    </rPh>
    <rPh sb="18" eb="20">
      <t>ソウシュツ</t>
    </rPh>
    <rPh sb="20" eb="22">
      <t>シエン</t>
    </rPh>
    <rPh sb="22" eb="24">
      <t>ジギョウ</t>
    </rPh>
    <rPh sb="24" eb="26">
      <t>シキン</t>
    </rPh>
    <rPh sb="32" eb="34">
      <t>シシュツ</t>
    </rPh>
    <rPh sb="34" eb="37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</si>
</sst>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 applyAlignment="1">
      <alignment horizontal="center" vertical="center"/>
    </xf>
    <xf numFmtId="3" fontId="0" fillId="0" borderId="4" xfId="0" applyNumberFormat="1" applyBorder="1">
      <alignment vertical="center"/>
    </xf>
    <xf numFmtId="3" fontId="0" fillId="0" borderId="5" xfId="0" applyNumberFormat="1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2" xfId="0" applyBorder="1" applyAlignment="1">
      <alignment horizontal="right" vertical="center"/>
    </xf>
    <xf numFmtId="3" fontId="0" fillId="0" borderId="3" xfId="0" applyNumberFormat="1" applyBorder="1">
      <alignment vertical="center"/>
    </xf>
    <xf numFmtId="3" fontId="0" fillId="0" borderId="2" xfId="0" applyNumberFormat="1" applyBorder="1">
      <alignment vertical="center"/>
    </xf>
    <xf numFmtId="3" fontId="0" fillId="0" borderId="1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3" fontId="0" fillId="0" borderId="10" xfId="0" applyNumberFormat="1" applyBorder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666750</xdr:colOff>
      <xdr:row>39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F7C2220-0368-48A4-B71A-C07A546B5283}"/>
            </a:ext>
          </a:extLst>
        </xdr:cNvPr>
        <xdr:cNvCxnSpPr/>
      </xdr:nvCxnSpPr>
      <xdr:spPr>
        <a:xfrm flipV="1">
          <a:off x="6705600" y="1571625"/>
          <a:ext cx="666750" cy="778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10</xdr:row>
      <xdr:rowOff>9525</xdr:rowOff>
    </xdr:from>
    <xdr:to>
      <xdr:col>8</xdr:col>
      <xdr:colOff>666750</xdr:colOff>
      <xdr:row>13</xdr:row>
      <xdr:rowOff>104775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038725" y="2686050"/>
          <a:ext cx="2190750" cy="638175"/>
        </a:xfrm>
        <a:prstGeom prst="wedgeRectCallout">
          <a:avLst>
            <a:gd name="adj1" fmla="val 5221"/>
            <a:gd name="adj2" fmla="val -79292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solidFill>
                <a:schemeClr val="tx1"/>
              </a:solidFill>
            </a:rPr>
            <a:t>免税事業者が支払機関</a:t>
          </a:r>
          <a:r>
            <a:rPr kumimoji="1" lang="ja-JP" altLang="en-US" sz="1100">
              <a:solidFill>
                <a:schemeClr val="tx1"/>
              </a:solidFill>
            </a:rPr>
            <a:t>の場合については、</a:t>
          </a:r>
          <a:r>
            <a:rPr kumimoji="1" lang="ja-JP" altLang="en-US" sz="1100" u="sng">
              <a:solidFill>
                <a:schemeClr val="tx1"/>
              </a:solidFill>
            </a:rPr>
            <a:t>税込額が補助対象経費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57150</xdr:colOff>
      <xdr:row>28</xdr:row>
      <xdr:rowOff>171450</xdr:rowOff>
    </xdr:from>
    <xdr:to>
      <xdr:col>9</xdr:col>
      <xdr:colOff>685800</xdr:colOff>
      <xdr:row>31</xdr:row>
      <xdr:rowOff>152400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133975" y="5562600"/>
          <a:ext cx="2800350" cy="523875"/>
        </a:xfrm>
        <a:prstGeom prst="wedgeRectCallout">
          <a:avLst>
            <a:gd name="adj1" fmla="val -12223"/>
            <a:gd name="adj2" fmla="val -81381"/>
          </a:avLst>
        </a:prstGeom>
        <a:solidFill>
          <a:schemeClr val="bg1"/>
        </a:solidFill>
        <a:ln w="12700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solidFill>
                <a:schemeClr val="tx1"/>
              </a:solidFill>
            </a:rPr>
            <a:t>課税事業者が支払機関</a:t>
          </a:r>
          <a:r>
            <a:rPr kumimoji="1" lang="ja-JP" altLang="en-US" sz="1100">
              <a:solidFill>
                <a:schemeClr val="tx1"/>
              </a:solidFill>
            </a:rPr>
            <a:t>の場合については、</a:t>
          </a:r>
          <a:r>
            <a:rPr kumimoji="1" lang="ja-JP" altLang="en-US" sz="1100" u="sng">
              <a:solidFill>
                <a:schemeClr val="tx1"/>
              </a:solidFill>
            </a:rPr>
            <a:t>税抜額が補助対象経費</a:t>
          </a:r>
          <a:r>
            <a:rPr kumimoji="1" lang="ja-JP" altLang="en-US" sz="1100">
              <a:solidFill>
                <a:schemeClr val="tx1"/>
              </a:solidFill>
            </a:rPr>
            <a:t>になります。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0</xdr:colOff>
      <xdr:row>55</xdr:row>
      <xdr:rowOff>76199</xdr:rowOff>
    </xdr:from>
    <xdr:to>
      <xdr:col>9</xdr:col>
      <xdr:colOff>615950</xdr:colOff>
      <xdr:row>56</xdr:row>
      <xdr:rowOff>419100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7538F853-66ED-48C4-A309-87FA09E5CB22}"/>
            </a:ext>
          </a:extLst>
        </xdr:cNvPr>
        <xdr:cNvSpPr/>
      </xdr:nvSpPr>
      <xdr:spPr>
        <a:xfrm>
          <a:off x="5019675" y="10877549"/>
          <a:ext cx="2730500" cy="876301"/>
        </a:xfrm>
        <a:prstGeom prst="wedgeRectCallout">
          <a:avLst>
            <a:gd name="adj1" fmla="val 13967"/>
            <a:gd name="adj2" fmla="val -88921"/>
          </a:avLst>
        </a:prstGeom>
        <a:solidFill>
          <a:schemeClr val="bg1"/>
        </a:solidFill>
        <a:ln w="12700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補助対象経費合計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×2/3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（１円未満は切り捨て）となります。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ただし、上限（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1,000,000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円）を超える場合は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1,000,000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と記載してください。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19050</xdr:colOff>
      <xdr:row>6</xdr:row>
      <xdr:rowOff>9525</xdr:rowOff>
    </xdr:from>
    <xdr:to>
      <xdr:col>9</xdr:col>
      <xdr:colOff>0</xdr:colOff>
      <xdr:row>53</xdr:row>
      <xdr:rowOff>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CA0CD35-987D-42CF-9F38-1BF59E02A711}"/>
            </a:ext>
          </a:extLst>
        </xdr:cNvPr>
        <xdr:cNvCxnSpPr/>
      </xdr:nvCxnSpPr>
      <xdr:spPr>
        <a:xfrm flipV="1">
          <a:off x="6581775" y="1952625"/>
          <a:ext cx="666750" cy="85058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rtlCol="0" anchor="t"/>
      <a:lstStyle>
        <a:defPPr algn="l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0"/>
  <sheetViews>
    <sheetView tabSelected="1" view="pageBreakPreview" zoomScaleNormal="100" zoomScaleSheetLayoutView="100" workbookViewId="0">
      <selection activeCell="B1" sqref="B1"/>
    </sheetView>
  </sheetViews>
  <sheetFormatPr defaultRowHeight="14" x14ac:dyDescent="0.2"/>
  <cols>
    <col min="3" max="3" width="15.5" customWidth="1"/>
    <col min="4" max="4" width="11.08203125" customWidth="1"/>
    <col min="5" max="5" width="7.5" bestFit="1" customWidth="1"/>
    <col min="6" max="6" width="6.5" bestFit="1" customWidth="1"/>
    <col min="8" max="8" width="10.5" bestFit="1" customWidth="1"/>
    <col min="9" max="9" width="9.83203125" customWidth="1"/>
    <col min="11" max="11" width="14.08203125" customWidth="1"/>
  </cols>
  <sheetData>
    <row r="1" spans="2:14" ht="24.75" customHeight="1" x14ac:dyDescent="0.2">
      <c r="B1" s="38" t="s">
        <v>71</v>
      </c>
      <c r="C1" s="34"/>
      <c r="D1" s="34"/>
      <c r="E1" s="34"/>
      <c r="F1" s="34"/>
    </row>
    <row r="2" spans="2:14" ht="6" customHeight="1" x14ac:dyDescent="0.2">
      <c r="B2" s="34"/>
      <c r="C2" s="34"/>
      <c r="D2" s="34"/>
      <c r="E2" s="34"/>
      <c r="F2" s="34"/>
    </row>
    <row r="3" spans="2:14" ht="57" customHeight="1" x14ac:dyDescent="0.2">
      <c r="B3" s="15" t="s">
        <v>70</v>
      </c>
      <c r="C3" s="17" t="s">
        <v>30</v>
      </c>
      <c r="D3" s="15" t="s">
        <v>24</v>
      </c>
      <c r="E3" s="15" t="s">
        <v>18</v>
      </c>
      <c r="F3" s="15" t="s">
        <v>23</v>
      </c>
      <c r="G3" s="15" t="s">
        <v>3</v>
      </c>
      <c r="H3" s="17" t="s">
        <v>22</v>
      </c>
      <c r="I3" s="17" t="s">
        <v>20</v>
      </c>
      <c r="J3" s="17" t="s">
        <v>21</v>
      </c>
      <c r="K3" s="17" t="s">
        <v>68</v>
      </c>
    </row>
    <row r="4" spans="2:14" ht="18" customHeight="1" x14ac:dyDescent="0.2">
      <c r="B4" s="16"/>
      <c r="C4" s="16"/>
      <c r="D4" s="16"/>
      <c r="E4" s="16"/>
      <c r="F4" s="3"/>
      <c r="G4" s="16" t="s">
        <v>6</v>
      </c>
      <c r="H4" s="16"/>
      <c r="I4" s="16" t="s">
        <v>6</v>
      </c>
      <c r="J4" s="16" t="s">
        <v>6</v>
      </c>
      <c r="K4" s="16"/>
    </row>
    <row r="5" spans="2:14" ht="18" customHeight="1" thickBot="1" x14ac:dyDescent="0.25">
      <c r="B5" s="37"/>
      <c r="C5" s="18" t="s">
        <v>0</v>
      </c>
      <c r="D5" s="19" t="s">
        <v>1</v>
      </c>
      <c r="E5" s="19" t="s">
        <v>2</v>
      </c>
      <c r="F5" s="19"/>
      <c r="G5" s="19" t="s">
        <v>4</v>
      </c>
      <c r="H5" s="19" t="s">
        <v>5</v>
      </c>
      <c r="I5" s="19" t="s">
        <v>16</v>
      </c>
      <c r="J5" s="19" t="s">
        <v>17</v>
      </c>
      <c r="K5" s="19" t="s">
        <v>53</v>
      </c>
    </row>
    <row r="6" spans="2:14" ht="18" customHeight="1" thickTop="1" x14ac:dyDescent="0.2">
      <c r="B6" s="16" t="s">
        <v>7</v>
      </c>
      <c r="C6" s="9"/>
      <c r="D6" s="9"/>
      <c r="E6" s="20"/>
      <c r="F6" s="6"/>
      <c r="G6" s="6"/>
      <c r="H6" s="6">
        <f t="shared" ref="H6:H8" si="0">F6*G6</f>
        <v>0</v>
      </c>
      <c r="I6" s="6"/>
      <c r="J6" s="6"/>
      <c r="K6" s="6"/>
    </row>
    <row r="7" spans="2:14" ht="18" customHeight="1" x14ac:dyDescent="0.2">
      <c r="B7" s="16" t="s">
        <v>8</v>
      </c>
      <c r="C7" s="9"/>
      <c r="D7" s="9"/>
      <c r="E7" s="20"/>
      <c r="F7" s="6"/>
      <c r="G7" s="6"/>
      <c r="H7" s="6">
        <f t="shared" si="0"/>
        <v>0</v>
      </c>
      <c r="I7" s="6"/>
      <c r="J7" s="6"/>
      <c r="K7" s="6"/>
    </row>
    <row r="8" spans="2:14" ht="18" customHeight="1" x14ac:dyDescent="0.2">
      <c r="B8" s="16"/>
      <c r="C8" s="9"/>
      <c r="D8" s="9"/>
      <c r="E8" s="20"/>
      <c r="F8" s="6"/>
      <c r="G8" s="6"/>
      <c r="H8" s="6">
        <f t="shared" si="0"/>
        <v>0</v>
      </c>
      <c r="I8" s="6"/>
      <c r="J8" s="6"/>
      <c r="K8" s="6"/>
    </row>
    <row r="9" spans="2:14" ht="18" customHeight="1" x14ac:dyDescent="0.2">
      <c r="B9" s="4"/>
      <c r="C9" s="5" t="s">
        <v>9</v>
      </c>
      <c r="D9" s="2"/>
      <c r="E9" s="11"/>
      <c r="F9" s="13"/>
      <c r="G9" s="13"/>
      <c r="H9" s="14">
        <f>SUM(H6:H8)</f>
        <v>0</v>
      </c>
      <c r="I9" s="14">
        <f>SUM(I6:I8)</f>
        <v>0</v>
      </c>
      <c r="J9" s="14"/>
      <c r="K9" s="14"/>
    </row>
    <row r="10" spans="2:14" ht="18" customHeight="1" x14ac:dyDescent="0.2">
      <c r="B10" s="15" t="s">
        <v>10</v>
      </c>
      <c r="C10" s="8"/>
      <c r="D10" s="8"/>
      <c r="E10" s="22"/>
      <c r="F10" s="12"/>
      <c r="G10" s="12"/>
      <c r="H10" s="6">
        <f t="shared" ref="H10:H15" si="1">F10*G10</f>
        <v>0</v>
      </c>
      <c r="I10" s="12"/>
      <c r="J10" s="12"/>
      <c r="K10" s="6"/>
    </row>
    <row r="11" spans="2:14" ht="18" customHeight="1" x14ac:dyDescent="0.2">
      <c r="B11" s="16" t="s">
        <v>11</v>
      </c>
      <c r="C11" s="9"/>
      <c r="D11" s="9"/>
      <c r="E11" s="20"/>
      <c r="F11" s="6"/>
      <c r="G11" s="6"/>
      <c r="H11" s="6">
        <f t="shared" si="1"/>
        <v>0</v>
      </c>
      <c r="I11" s="6"/>
      <c r="J11" s="6"/>
      <c r="K11" s="6"/>
      <c r="N11" s="1"/>
    </row>
    <row r="12" spans="2:14" ht="18" customHeight="1" x14ac:dyDescent="0.2">
      <c r="B12" s="16"/>
      <c r="C12" s="9"/>
      <c r="D12" s="9"/>
      <c r="E12" s="20"/>
      <c r="F12" s="6"/>
      <c r="G12" s="6"/>
      <c r="H12" s="6">
        <f t="shared" si="1"/>
        <v>0</v>
      </c>
      <c r="I12" s="6"/>
      <c r="J12" s="6"/>
      <c r="K12" s="6"/>
    </row>
    <row r="13" spans="2:14" ht="18" customHeight="1" x14ac:dyDescent="0.2">
      <c r="B13" s="16"/>
      <c r="C13" s="9"/>
      <c r="D13" s="9"/>
      <c r="E13" s="20"/>
      <c r="F13" s="6"/>
      <c r="G13" s="6"/>
      <c r="H13" s="6">
        <f t="shared" si="1"/>
        <v>0</v>
      </c>
      <c r="I13" s="6"/>
      <c r="J13" s="6"/>
      <c r="K13" s="6"/>
    </row>
    <row r="14" spans="2:14" ht="18" customHeight="1" x14ac:dyDescent="0.2">
      <c r="B14" s="16"/>
      <c r="C14" s="9"/>
      <c r="D14" s="9"/>
      <c r="E14" s="20"/>
      <c r="F14" s="6"/>
      <c r="G14" s="6"/>
      <c r="H14" s="6">
        <f t="shared" si="1"/>
        <v>0</v>
      </c>
      <c r="I14" s="6"/>
      <c r="J14" s="6"/>
      <c r="K14" s="6"/>
    </row>
    <row r="15" spans="2:14" ht="18" customHeight="1" x14ac:dyDescent="0.2">
      <c r="B15" s="16"/>
      <c r="C15" s="9"/>
      <c r="D15" s="9"/>
      <c r="E15" s="20"/>
      <c r="F15" s="6"/>
      <c r="G15" s="6"/>
      <c r="H15" s="6">
        <f t="shared" si="1"/>
        <v>0</v>
      </c>
      <c r="I15" s="6"/>
      <c r="J15" s="6"/>
      <c r="K15" s="6"/>
    </row>
    <row r="16" spans="2:14" ht="18" customHeight="1" x14ac:dyDescent="0.2">
      <c r="B16" s="16"/>
      <c r="C16" s="10"/>
      <c r="D16" s="10"/>
      <c r="E16" s="21"/>
      <c r="F16" s="7"/>
      <c r="G16" s="7"/>
      <c r="H16" s="7">
        <f>F16*G16</f>
        <v>0</v>
      </c>
      <c r="I16" s="6"/>
      <c r="J16" s="6"/>
      <c r="K16" s="6"/>
    </row>
    <row r="17" spans="2:14" ht="18" customHeight="1" x14ac:dyDescent="0.2">
      <c r="B17" s="4"/>
      <c r="C17" s="5" t="s">
        <v>9</v>
      </c>
      <c r="D17" s="2"/>
      <c r="E17" s="11"/>
      <c r="F17" s="13"/>
      <c r="G17" s="13"/>
      <c r="H17" s="14">
        <f>SUM(H10:H16)</f>
        <v>0</v>
      </c>
      <c r="I17" s="14">
        <f>SUM(I10:I16)</f>
        <v>0</v>
      </c>
      <c r="J17" s="14"/>
      <c r="K17" s="14"/>
      <c r="N17" s="1"/>
    </row>
    <row r="18" spans="2:14" ht="18" customHeight="1" x14ac:dyDescent="0.2">
      <c r="B18" s="15" t="s">
        <v>12</v>
      </c>
      <c r="C18" s="8"/>
      <c r="D18" s="8"/>
      <c r="E18" s="22"/>
      <c r="F18" s="12"/>
      <c r="G18" s="12"/>
      <c r="H18" s="6">
        <f t="shared" ref="H18:H23" si="2">F18*G18</f>
        <v>0</v>
      </c>
      <c r="I18" s="12"/>
      <c r="J18" s="12"/>
      <c r="K18" s="6"/>
    </row>
    <row r="19" spans="2:14" ht="18" customHeight="1" x14ac:dyDescent="0.2">
      <c r="B19" s="16" t="s">
        <v>13</v>
      </c>
      <c r="C19" s="9"/>
      <c r="D19" s="9"/>
      <c r="E19" s="20"/>
      <c r="F19" s="6"/>
      <c r="G19" s="6"/>
      <c r="H19" s="6">
        <f t="shared" si="2"/>
        <v>0</v>
      </c>
      <c r="I19" s="6"/>
      <c r="J19" s="6"/>
      <c r="K19" s="6"/>
    </row>
    <row r="20" spans="2:14" ht="18" customHeight="1" x14ac:dyDescent="0.2">
      <c r="B20" s="16"/>
      <c r="C20" s="9"/>
      <c r="D20" s="9"/>
      <c r="E20" s="20"/>
      <c r="F20" s="6"/>
      <c r="G20" s="6"/>
      <c r="H20" s="6">
        <f t="shared" si="2"/>
        <v>0</v>
      </c>
      <c r="I20" s="6"/>
      <c r="J20" s="6"/>
      <c r="K20" s="6"/>
    </row>
    <row r="21" spans="2:14" ht="18" customHeight="1" x14ac:dyDescent="0.2">
      <c r="B21" s="16"/>
      <c r="C21" s="9"/>
      <c r="D21" s="9"/>
      <c r="E21" s="20"/>
      <c r="F21" s="6"/>
      <c r="G21" s="6"/>
      <c r="H21" s="6">
        <f t="shared" si="2"/>
        <v>0</v>
      </c>
      <c r="I21" s="6"/>
      <c r="J21" s="6"/>
      <c r="K21" s="6"/>
    </row>
    <row r="22" spans="2:14" ht="18" customHeight="1" x14ac:dyDescent="0.2">
      <c r="B22" s="16"/>
      <c r="C22" s="9"/>
      <c r="D22" s="9"/>
      <c r="E22" s="20"/>
      <c r="F22" s="6"/>
      <c r="G22" s="6"/>
      <c r="H22" s="6">
        <f t="shared" si="2"/>
        <v>0</v>
      </c>
      <c r="I22" s="6"/>
      <c r="J22" s="6"/>
      <c r="K22" s="6"/>
    </row>
    <row r="23" spans="2:14" ht="18" customHeight="1" x14ac:dyDescent="0.2">
      <c r="B23" s="16"/>
      <c r="C23" s="9"/>
      <c r="D23" s="9"/>
      <c r="E23" s="20"/>
      <c r="F23" s="6"/>
      <c r="G23" s="6"/>
      <c r="H23" s="6">
        <f t="shared" si="2"/>
        <v>0</v>
      </c>
      <c r="I23" s="6"/>
      <c r="J23" s="6"/>
      <c r="K23" s="6"/>
    </row>
    <row r="24" spans="2:14" ht="18" customHeight="1" x14ac:dyDescent="0.2">
      <c r="B24" s="16"/>
      <c r="C24" s="10"/>
      <c r="D24" s="10"/>
      <c r="E24" s="21"/>
      <c r="F24" s="7"/>
      <c r="G24" s="7"/>
      <c r="H24" s="7">
        <f>F24*G24</f>
        <v>0</v>
      </c>
      <c r="I24" s="6"/>
      <c r="J24" s="6"/>
      <c r="K24" s="6"/>
    </row>
    <row r="25" spans="2:14" ht="18" customHeight="1" x14ac:dyDescent="0.2">
      <c r="B25" s="4"/>
      <c r="C25" s="5" t="s">
        <v>9</v>
      </c>
      <c r="D25" s="2"/>
      <c r="E25" s="11"/>
      <c r="F25" s="13"/>
      <c r="G25" s="13"/>
      <c r="H25" s="14">
        <f>SUM(H18:H24)</f>
        <v>0</v>
      </c>
      <c r="I25" s="14">
        <f>SUM(I18:I24)</f>
        <v>0</v>
      </c>
      <c r="J25" s="14"/>
      <c r="K25" s="14"/>
    </row>
    <row r="26" spans="2:14" ht="18" customHeight="1" x14ac:dyDescent="0.2">
      <c r="B26" s="15" t="s">
        <v>62</v>
      </c>
      <c r="C26" s="8"/>
      <c r="D26" s="8"/>
      <c r="E26" s="22"/>
      <c r="F26" s="12"/>
      <c r="G26" s="12"/>
      <c r="H26" s="6">
        <f t="shared" ref="H26:H31" si="3">F26*G26</f>
        <v>0</v>
      </c>
      <c r="I26" s="12"/>
      <c r="J26" s="12"/>
      <c r="K26" s="6"/>
    </row>
    <row r="27" spans="2:14" ht="18" customHeight="1" x14ac:dyDescent="0.2">
      <c r="B27" s="36" t="s">
        <v>63</v>
      </c>
      <c r="C27" s="9"/>
      <c r="D27" s="9"/>
      <c r="E27" s="20"/>
      <c r="F27" s="6"/>
      <c r="G27" s="6"/>
      <c r="H27" s="6">
        <f t="shared" si="3"/>
        <v>0</v>
      </c>
      <c r="I27" s="6"/>
      <c r="J27" s="6"/>
      <c r="K27" s="6"/>
    </row>
    <row r="28" spans="2:14" ht="18" customHeight="1" x14ac:dyDescent="0.2">
      <c r="B28" s="16" t="s">
        <v>64</v>
      </c>
      <c r="C28" s="9"/>
      <c r="D28" s="9"/>
      <c r="E28" s="20"/>
      <c r="F28" s="6"/>
      <c r="G28" s="6"/>
      <c r="H28" s="6">
        <f t="shared" si="3"/>
        <v>0</v>
      </c>
      <c r="I28" s="6"/>
      <c r="J28" s="6"/>
      <c r="K28" s="6"/>
    </row>
    <row r="29" spans="2:14" ht="18" customHeight="1" x14ac:dyDescent="0.2">
      <c r="B29" s="16"/>
      <c r="C29" s="9"/>
      <c r="D29" s="9"/>
      <c r="E29" s="20"/>
      <c r="F29" s="6"/>
      <c r="G29" s="6"/>
      <c r="H29" s="6">
        <f t="shared" si="3"/>
        <v>0</v>
      </c>
      <c r="I29" s="6"/>
      <c r="J29" s="6"/>
      <c r="K29" s="6"/>
    </row>
    <row r="30" spans="2:14" ht="18" customHeight="1" x14ac:dyDescent="0.2">
      <c r="B30" s="16"/>
      <c r="C30" s="9"/>
      <c r="D30" s="9"/>
      <c r="E30" s="20"/>
      <c r="F30" s="6"/>
      <c r="G30" s="6"/>
      <c r="H30" s="6">
        <f t="shared" si="3"/>
        <v>0</v>
      </c>
      <c r="I30" s="6"/>
      <c r="J30" s="6"/>
      <c r="K30" s="6"/>
    </row>
    <row r="31" spans="2:14" ht="18" customHeight="1" x14ac:dyDescent="0.2">
      <c r="B31" s="16"/>
      <c r="C31" s="9"/>
      <c r="D31" s="9"/>
      <c r="E31" s="20"/>
      <c r="F31" s="6"/>
      <c r="G31" s="6"/>
      <c r="H31" s="6">
        <f t="shared" si="3"/>
        <v>0</v>
      </c>
      <c r="I31" s="6"/>
      <c r="J31" s="6"/>
      <c r="K31" s="6"/>
    </row>
    <row r="32" spans="2:14" ht="18" customHeight="1" x14ac:dyDescent="0.2">
      <c r="B32" s="16"/>
      <c r="C32" s="10"/>
      <c r="D32" s="10"/>
      <c r="E32" s="21"/>
      <c r="F32" s="7"/>
      <c r="G32" s="7"/>
      <c r="H32" s="7">
        <f>F32*G32</f>
        <v>0</v>
      </c>
      <c r="I32" s="6"/>
      <c r="J32" s="6"/>
      <c r="K32" s="6"/>
    </row>
    <row r="33" spans="2:11" ht="18" customHeight="1" x14ac:dyDescent="0.2">
      <c r="B33" s="4"/>
      <c r="C33" s="5" t="s">
        <v>9</v>
      </c>
      <c r="D33" s="2"/>
      <c r="E33" s="11"/>
      <c r="F33" s="13"/>
      <c r="G33" s="13"/>
      <c r="H33" s="14">
        <f>SUM(H26:H32)</f>
        <v>0</v>
      </c>
      <c r="I33" s="14">
        <f>SUM(I26:I32)</f>
        <v>0</v>
      </c>
      <c r="J33" s="14"/>
      <c r="K33" s="14"/>
    </row>
    <row r="34" spans="2:11" ht="18" customHeight="1" x14ac:dyDescent="0.2">
      <c r="B34" s="15" t="s">
        <v>15</v>
      </c>
      <c r="C34" s="9"/>
      <c r="D34" s="8"/>
      <c r="E34" s="20"/>
      <c r="F34" s="12"/>
      <c r="G34" s="6"/>
      <c r="H34" s="6">
        <f t="shared" ref="H34:H37" si="4">F34*G34</f>
        <v>0</v>
      </c>
      <c r="I34" s="12"/>
      <c r="J34" s="12"/>
      <c r="K34" s="6"/>
    </row>
    <row r="35" spans="2:11" ht="18" customHeight="1" x14ac:dyDescent="0.2">
      <c r="B35" s="16" t="s">
        <v>14</v>
      </c>
      <c r="C35" s="9"/>
      <c r="D35" s="9"/>
      <c r="E35" s="20"/>
      <c r="F35" s="6"/>
      <c r="G35" s="6"/>
      <c r="H35" s="6">
        <f t="shared" si="4"/>
        <v>0</v>
      </c>
      <c r="I35" s="6"/>
      <c r="J35" s="6"/>
      <c r="K35" s="6"/>
    </row>
    <row r="36" spans="2:11" ht="18" customHeight="1" x14ac:dyDescent="0.2">
      <c r="B36" s="16"/>
      <c r="C36" s="9"/>
      <c r="D36" s="9"/>
      <c r="E36" s="20"/>
      <c r="F36" s="6"/>
      <c r="G36" s="6"/>
      <c r="H36" s="6">
        <f t="shared" si="4"/>
        <v>0</v>
      </c>
      <c r="I36" s="6"/>
      <c r="J36" s="6"/>
      <c r="K36" s="6"/>
    </row>
    <row r="37" spans="2:11" ht="18" customHeight="1" x14ac:dyDescent="0.2">
      <c r="B37" s="16"/>
      <c r="C37" s="9"/>
      <c r="D37" s="9"/>
      <c r="E37" s="20"/>
      <c r="F37" s="6"/>
      <c r="G37" s="6"/>
      <c r="H37" s="6">
        <f t="shared" si="4"/>
        <v>0</v>
      </c>
      <c r="I37" s="6"/>
      <c r="J37" s="6"/>
      <c r="K37" s="6"/>
    </row>
    <row r="38" spans="2:11" ht="18" customHeight="1" x14ac:dyDescent="0.2">
      <c r="B38" s="16"/>
      <c r="C38" s="10"/>
      <c r="D38" s="10"/>
      <c r="E38" s="21"/>
      <c r="F38" s="7"/>
      <c r="G38" s="7"/>
      <c r="H38" s="7">
        <f>F38*G38</f>
        <v>0</v>
      </c>
      <c r="I38" s="6"/>
      <c r="J38" s="6"/>
      <c r="K38" s="6"/>
    </row>
    <row r="39" spans="2:11" ht="18" customHeight="1" x14ac:dyDescent="0.2">
      <c r="B39" s="4"/>
      <c r="C39" s="5" t="s">
        <v>9</v>
      </c>
      <c r="D39" s="2"/>
      <c r="E39" s="11"/>
      <c r="F39" s="13"/>
      <c r="G39" s="13"/>
      <c r="H39" s="14">
        <f>SUM(H34:H38)</f>
        <v>0</v>
      </c>
      <c r="I39" s="14">
        <f>SUM(I34:I38)</f>
        <v>0</v>
      </c>
      <c r="J39" s="14"/>
      <c r="K39" s="14"/>
    </row>
    <row r="40" spans="2:11" ht="18" customHeight="1" x14ac:dyDescent="0.2">
      <c r="B40" s="39" t="s">
        <v>19</v>
      </c>
      <c r="C40" s="25" t="s">
        <v>28</v>
      </c>
      <c r="D40" s="25" t="s">
        <v>28</v>
      </c>
      <c r="E40" s="24" t="s">
        <v>28</v>
      </c>
      <c r="F40" s="26" t="s">
        <v>28</v>
      </c>
      <c r="G40" s="26" t="s">
        <v>28</v>
      </c>
      <c r="H40" s="14">
        <f>H9+H17+H25+H33+H39</f>
        <v>0</v>
      </c>
      <c r="I40" s="14">
        <f>I9+I17+I25+I33+I39</f>
        <v>0</v>
      </c>
      <c r="J40" s="14">
        <f>ROUNDDOWN(I40*2/3,0)</f>
        <v>0</v>
      </c>
      <c r="K40" s="14"/>
    </row>
    <row r="41" spans="2:11" ht="9" customHeight="1" x14ac:dyDescent="0.2">
      <c r="C41" s="1"/>
      <c r="E41" s="27"/>
      <c r="K41" s="35"/>
    </row>
    <row r="42" spans="2:11" ht="19.5" customHeight="1" x14ac:dyDescent="0.2">
      <c r="B42" s="40" t="s">
        <v>65</v>
      </c>
      <c r="C42" s="40"/>
      <c r="D42" s="40"/>
      <c r="E42" s="40"/>
      <c r="F42" s="40"/>
      <c r="G42" s="40"/>
      <c r="H42" s="40"/>
      <c r="I42" s="40"/>
      <c r="J42" s="40"/>
      <c r="K42" s="40"/>
    </row>
    <row r="43" spans="2:11" ht="18" customHeight="1" x14ac:dyDescent="0.2">
      <c r="B43" s="40" t="s">
        <v>25</v>
      </c>
      <c r="C43" s="40"/>
      <c r="D43" s="40"/>
      <c r="E43" s="40"/>
      <c r="F43" s="40"/>
      <c r="G43" s="40"/>
      <c r="H43" s="40"/>
      <c r="I43" s="40"/>
      <c r="J43" s="40"/>
      <c r="K43" s="40"/>
    </row>
    <row r="44" spans="2:11" ht="18" customHeight="1" x14ac:dyDescent="0.2">
      <c r="B44" s="40" t="s">
        <v>26</v>
      </c>
      <c r="C44" s="40"/>
      <c r="D44" s="40"/>
      <c r="E44" s="40"/>
      <c r="F44" s="40"/>
      <c r="G44" s="40"/>
      <c r="H44" s="40"/>
      <c r="I44" s="40"/>
      <c r="J44" s="40"/>
      <c r="K44" s="40"/>
    </row>
    <row r="45" spans="2:11" ht="18" customHeight="1" x14ac:dyDescent="0.2">
      <c r="B45" s="40" t="s">
        <v>27</v>
      </c>
      <c r="C45" s="40"/>
      <c r="D45" s="40"/>
      <c r="E45" s="40"/>
      <c r="F45" s="40"/>
      <c r="G45" s="40"/>
      <c r="H45" s="40"/>
      <c r="I45" s="40"/>
      <c r="J45" s="40"/>
      <c r="K45" s="40"/>
    </row>
    <row r="46" spans="2:11" ht="49.5" customHeight="1" x14ac:dyDescent="0.2">
      <c r="B46" s="41" t="s">
        <v>66</v>
      </c>
      <c r="C46" s="41"/>
      <c r="D46" s="41"/>
      <c r="E46" s="41"/>
      <c r="F46" s="41"/>
      <c r="G46" s="41"/>
      <c r="H46" s="41"/>
      <c r="I46" s="41"/>
      <c r="J46" s="41"/>
      <c r="K46" s="41"/>
    </row>
    <row r="47" spans="2:11" ht="48.75" customHeight="1" x14ac:dyDescent="0.2">
      <c r="B47" s="41" t="s">
        <v>67</v>
      </c>
      <c r="C47" s="41"/>
      <c r="D47" s="41"/>
      <c r="E47" s="41"/>
      <c r="F47" s="41"/>
      <c r="G47" s="41"/>
      <c r="H47" s="41"/>
      <c r="I47" s="41"/>
      <c r="J47" s="41"/>
      <c r="K47" s="41"/>
    </row>
    <row r="48" spans="2:11" ht="18" customHeight="1" x14ac:dyDescent="0.2">
      <c r="B48" s="40" t="s">
        <v>31</v>
      </c>
      <c r="C48" s="40"/>
      <c r="D48" s="40"/>
      <c r="E48" s="40"/>
      <c r="F48" s="40"/>
      <c r="G48" s="40"/>
      <c r="H48" s="40"/>
      <c r="I48" s="40"/>
      <c r="J48" s="40"/>
      <c r="K48" s="40"/>
    </row>
    <row r="49" spans="2:11" ht="18" customHeight="1" x14ac:dyDescent="0.2">
      <c r="B49" s="40" t="s">
        <v>69</v>
      </c>
      <c r="C49" s="40"/>
      <c r="D49" s="40"/>
      <c r="E49" s="40"/>
      <c r="F49" s="40"/>
      <c r="G49" s="40"/>
      <c r="H49" s="40"/>
      <c r="I49" s="40"/>
      <c r="J49" s="40"/>
      <c r="K49" s="40"/>
    </row>
    <row r="50" spans="2:11" ht="18" customHeight="1" x14ac:dyDescent="0.2">
      <c r="B50" s="40"/>
      <c r="C50" s="40"/>
      <c r="D50" s="40"/>
      <c r="E50" s="40"/>
      <c r="F50" s="40"/>
      <c r="G50" s="40"/>
      <c r="H50" s="40"/>
      <c r="I50" s="40"/>
      <c r="J50" s="40"/>
      <c r="K50" s="40"/>
    </row>
  </sheetData>
  <mergeCells count="9">
    <mergeCell ref="B50:K50"/>
    <mergeCell ref="B47:K47"/>
    <mergeCell ref="B48:K48"/>
    <mergeCell ref="B42:K42"/>
    <mergeCell ref="B43:K43"/>
    <mergeCell ref="B44:K44"/>
    <mergeCell ref="B45:K45"/>
    <mergeCell ref="B49:K49"/>
    <mergeCell ref="B46:K46"/>
  </mergeCells>
  <phoneticPr fontId="1"/>
  <pageMargins left="0.78740157480314965" right="0.59055118110236227" top="0.39370078740157483" bottom="0.39370078740157483" header="0.31496062992125984" footer="0.31496062992125984"/>
  <pageSetup paperSize="9" scale="8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3"/>
  <sheetViews>
    <sheetView zoomScaleNormal="100" workbookViewId="0"/>
  </sheetViews>
  <sheetFormatPr defaultRowHeight="14" x14ac:dyDescent="0.2"/>
  <cols>
    <col min="2" max="2" width="16.25" customWidth="1"/>
    <col min="3" max="3" width="13.83203125" customWidth="1"/>
    <col min="4" max="4" width="7.5" bestFit="1" customWidth="1"/>
    <col min="5" max="5" width="6.5" bestFit="1" customWidth="1"/>
    <col min="7" max="7" width="10.5" bestFit="1" customWidth="1"/>
    <col min="10" max="10" width="9.83203125" customWidth="1"/>
  </cols>
  <sheetData>
    <row r="1" spans="1:10" ht="24.75" customHeight="1" x14ac:dyDescent="0.2">
      <c r="A1" s="38" t="s">
        <v>72</v>
      </c>
      <c r="B1" s="34"/>
      <c r="C1" s="34"/>
      <c r="D1" s="34"/>
      <c r="E1" s="34"/>
    </row>
    <row r="2" spans="1:10" ht="27.75" customHeight="1" x14ac:dyDescent="0.2">
      <c r="A2" s="42" t="s">
        <v>59</v>
      </c>
      <c r="B2" s="43"/>
    </row>
    <row r="4" spans="1:10" ht="57" customHeight="1" x14ac:dyDescent="0.2">
      <c r="A4" s="15" t="s">
        <v>70</v>
      </c>
      <c r="B4" s="17" t="s">
        <v>30</v>
      </c>
      <c r="C4" s="15" t="s">
        <v>24</v>
      </c>
      <c r="D4" s="15" t="s">
        <v>18</v>
      </c>
      <c r="E4" s="15" t="s">
        <v>23</v>
      </c>
      <c r="F4" s="15" t="s">
        <v>3</v>
      </c>
      <c r="G4" s="17" t="s">
        <v>22</v>
      </c>
      <c r="H4" s="17" t="s">
        <v>29</v>
      </c>
      <c r="I4" s="17" t="s">
        <v>21</v>
      </c>
      <c r="J4" s="17" t="s">
        <v>68</v>
      </c>
    </row>
    <row r="5" spans="1:10" x14ac:dyDescent="0.2">
      <c r="A5" s="16"/>
      <c r="B5" s="16"/>
      <c r="C5" s="16"/>
      <c r="D5" s="16"/>
      <c r="E5" s="3"/>
      <c r="F5" s="16" t="s">
        <v>6</v>
      </c>
      <c r="G5" s="16"/>
      <c r="H5" s="16" t="s">
        <v>6</v>
      </c>
      <c r="I5" s="16" t="s">
        <v>6</v>
      </c>
      <c r="J5" s="16"/>
    </row>
    <row r="6" spans="1:10" ht="14.5" thickBot="1" x14ac:dyDescent="0.25">
      <c r="A6" s="37"/>
      <c r="B6" s="18" t="s">
        <v>0</v>
      </c>
      <c r="C6" s="19" t="s">
        <v>1</v>
      </c>
      <c r="D6" s="19" t="s">
        <v>2</v>
      </c>
      <c r="E6" s="19"/>
      <c r="F6" s="19" t="s">
        <v>4</v>
      </c>
      <c r="G6" s="19" t="s">
        <v>5</v>
      </c>
      <c r="H6" s="19" t="s">
        <v>16</v>
      </c>
      <c r="I6" s="19" t="s">
        <v>17</v>
      </c>
      <c r="J6" s="19" t="s">
        <v>53</v>
      </c>
    </row>
    <row r="7" spans="1:10" ht="14.5" thickTop="1" x14ac:dyDescent="0.2">
      <c r="A7" s="16" t="s">
        <v>7</v>
      </c>
      <c r="B7" s="9"/>
      <c r="C7" s="9"/>
      <c r="D7" s="16"/>
      <c r="E7" s="6"/>
      <c r="F7" s="6"/>
      <c r="G7" s="6"/>
      <c r="H7" s="6"/>
      <c r="I7" s="6"/>
      <c r="J7" s="6"/>
    </row>
    <row r="8" spans="1:10" x14ac:dyDescent="0.2">
      <c r="A8" s="16" t="s">
        <v>8</v>
      </c>
      <c r="B8" s="9" t="s">
        <v>32</v>
      </c>
      <c r="C8" s="9" t="s">
        <v>33</v>
      </c>
      <c r="D8" s="16" t="s">
        <v>34</v>
      </c>
      <c r="E8" s="6">
        <v>1</v>
      </c>
      <c r="F8" s="6">
        <v>98000</v>
      </c>
      <c r="G8" s="6">
        <f t="shared" ref="G8:G9" si="0">E8*F8</f>
        <v>98000</v>
      </c>
      <c r="H8" s="6">
        <v>98000</v>
      </c>
      <c r="I8" s="6"/>
      <c r="J8" s="6" t="s">
        <v>60</v>
      </c>
    </row>
    <row r="9" spans="1:10" x14ac:dyDescent="0.2">
      <c r="A9" s="16"/>
      <c r="B9" s="9" t="s">
        <v>50</v>
      </c>
      <c r="C9" s="9" t="s">
        <v>49</v>
      </c>
      <c r="D9" s="16" t="s">
        <v>34</v>
      </c>
      <c r="E9" s="6">
        <v>1</v>
      </c>
      <c r="F9" s="6">
        <v>70000</v>
      </c>
      <c r="G9" s="6">
        <f t="shared" si="0"/>
        <v>70000</v>
      </c>
      <c r="H9" s="6">
        <v>70000</v>
      </c>
      <c r="I9" s="6"/>
      <c r="J9" s="6" t="s">
        <v>60</v>
      </c>
    </row>
    <row r="10" spans="1:10" x14ac:dyDescent="0.2">
      <c r="A10" s="16"/>
      <c r="B10" s="9"/>
      <c r="C10" s="9"/>
      <c r="D10" s="16"/>
      <c r="E10" s="6"/>
      <c r="F10" s="6"/>
      <c r="G10" s="6"/>
      <c r="H10" s="6"/>
      <c r="I10" s="6"/>
      <c r="J10" s="6"/>
    </row>
    <row r="11" spans="1:10" x14ac:dyDescent="0.2">
      <c r="A11" s="16"/>
      <c r="B11" s="9"/>
      <c r="C11" s="9"/>
      <c r="D11" s="16"/>
      <c r="E11" s="6"/>
      <c r="F11" s="6"/>
      <c r="G11" s="6"/>
      <c r="H11" s="6"/>
      <c r="I11" s="6"/>
      <c r="J11" s="6"/>
    </row>
    <row r="12" spans="1:10" x14ac:dyDescent="0.2">
      <c r="A12" s="16"/>
      <c r="B12" s="9"/>
      <c r="C12" s="9"/>
      <c r="D12" s="16"/>
      <c r="E12" s="6"/>
      <c r="F12" s="6"/>
      <c r="G12" s="6"/>
      <c r="H12" s="6"/>
      <c r="I12" s="6"/>
      <c r="J12" s="6"/>
    </row>
    <row r="13" spans="1:10" x14ac:dyDescent="0.2">
      <c r="A13" s="16"/>
      <c r="B13" s="9"/>
      <c r="C13" s="9"/>
      <c r="D13" s="16"/>
      <c r="E13" s="6"/>
      <c r="F13" s="6"/>
      <c r="G13" s="6"/>
      <c r="H13" s="6"/>
      <c r="I13" s="6"/>
      <c r="J13" s="6"/>
    </row>
    <row r="14" spans="1:10" x14ac:dyDescent="0.2">
      <c r="A14" s="16"/>
      <c r="B14" s="10"/>
      <c r="C14" s="10"/>
      <c r="D14" s="28"/>
      <c r="E14" s="7"/>
      <c r="F14" s="7"/>
      <c r="G14" s="7"/>
      <c r="H14" s="6"/>
      <c r="I14" s="6"/>
      <c r="J14" s="6"/>
    </row>
    <row r="15" spans="1:10" x14ac:dyDescent="0.2">
      <c r="A15" s="4"/>
      <c r="B15" s="5" t="s">
        <v>9</v>
      </c>
      <c r="C15" s="2"/>
      <c r="D15" s="5"/>
      <c r="E15" s="13"/>
      <c r="F15" s="13"/>
      <c r="G15" s="14">
        <f>SUM(G7:G14)</f>
        <v>168000</v>
      </c>
      <c r="H15" s="14">
        <f>SUM(H7:H14)</f>
        <v>168000</v>
      </c>
      <c r="I15" s="14"/>
      <c r="J15" s="14"/>
    </row>
    <row r="16" spans="1:10" x14ac:dyDescent="0.2">
      <c r="A16" s="15" t="s">
        <v>10</v>
      </c>
      <c r="B16" s="8"/>
      <c r="C16" s="8"/>
      <c r="D16" s="15"/>
      <c r="E16" s="12"/>
      <c r="F16" s="12"/>
      <c r="G16" s="6"/>
      <c r="H16" s="12"/>
      <c r="I16" s="12"/>
      <c r="J16" s="12"/>
    </row>
    <row r="17" spans="1:13" x14ac:dyDescent="0.2">
      <c r="A17" s="16" t="s">
        <v>11</v>
      </c>
      <c r="B17" s="9" t="s">
        <v>35</v>
      </c>
      <c r="C17" s="9" t="s">
        <v>36</v>
      </c>
      <c r="D17" s="16" t="s">
        <v>37</v>
      </c>
      <c r="E17" s="6">
        <v>5</v>
      </c>
      <c r="F17" s="6">
        <v>1000</v>
      </c>
      <c r="G17" s="6">
        <f t="shared" ref="G17:G20" si="1">E17*F17</f>
        <v>5000</v>
      </c>
      <c r="H17" s="6">
        <v>5000</v>
      </c>
      <c r="I17" s="6"/>
      <c r="J17" s="6" t="s">
        <v>60</v>
      </c>
      <c r="M17" s="1"/>
    </row>
    <row r="18" spans="1:13" x14ac:dyDescent="0.2">
      <c r="A18" s="16"/>
      <c r="B18" s="9" t="s">
        <v>45</v>
      </c>
      <c r="C18" s="9"/>
      <c r="D18" s="16" t="s">
        <v>37</v>
      </c>
      <c r="E18" s="6">
        <v>10</v>
      </c>
      <c r="F18" s="6">
        <v>5800</v>
      </c>
      <c r="G18" s="6">
        <f t="shared" si="1"/>
        <v>58000</v>
      </c>
      <c r="H18" s="6">
        <v>58000</v>
      </c>
      <c r="I18" s="6"/>
      <c r="J18" s="6" t="s">
        <v>60</v>
      </c>
    </row>
    <row r="19" spans="1:13" x14ac:dyDescent="0.2">
      <c r="A19" s="16"/>
      <c r="B19" s="9" t="s">
        <v>43</v>
      </c>
      <c r="C19" s="9" t="s">
        <v>44</v>
      </c>
      <c r="D19" s="16" t="s">
        <v>37</v>
      </c>
      <c r="E19" s="6">
        <v>2</v>
      </c>
      <c r="F19" s="6">
        <v>6000</v>
      </c>
      <c r="G19" s="6">
        <f t="shared" si="1"/>
        <v>12000</v>
      </c>
      <c r="H19" s="6">
        <v>12000</v>
      </c>
      <c r="I19" s="6"/>
      <c r="J19" s="6" t="s">
        <v>60</v>
      </c>
    </row>
    <row r="20" spans="1:13" x14ac:dyDescent="0.2">
      <c r="A20" s="16"/>
      <c r="B20" s="9" t="s">
        <v>46</v>
      </c>
      <c r="C20" s="9" t="s">
        <v>47</v>
      </c>
      <c r="D20" s="16" t="s">
        <v>48</v>
      </c>
      <c r="E20" s="6">
        <v>3</v>
      </c>
      <c r="F20" s="6">
        <v>2000</v>
      </c>
      <c r="G20" s="6">
        <f t="shared" si="1"/>
        <v>6000</v>
      </c>
      <c r="H20" s="6">
        <v>6000</v>
      </c>
      <c r="I20" s="6"/>
      <c r="J20" s="6" t="s">
        <v>60</v>
      </c>
    </row>
    <row r="21" spans="1:13" x14ac:dyDescent="0.2">
      <c r="A21" s="16"/>
      <c r="B21" s="9"/>
      <c r="C21" s="9"/>
      <c r="D21" s="16"/>
      <c r="E21" s="6"/>
      <c r="F21" s="6"/>
      <c r="G21" s="6"/>
      <c r="H21" s="6"/>
      <c r="I21" s="6"/>
      <c r="J21" s="6"/>
    </row>
    <row r="22" spans="1:13" x14ac:dyDescent="0.2">
      <c r="A22" s="16"/>
      <c r="B22" s="9" t="s">
        <v>51</v>
      </c>
      <c r="C22" s="9"/>
      <c r="D22" s="16" t="s">
        <v>52</v>
      </c>
      <c r="E22" s="6">
        <v>10</v>
      </c>
      <c r="F22" s="6">
        <v>3000</v>
      </c>
      <c r="G22" s="6">
        <f t="shared" ref="G22" si="2">E22*F22</f>
        <v>30000</v>
      </c>
      <c r="H22" s="6">
        <v>30000</v>
      </c>
      <c r="I22" s="6"/>
      <c r="J22" s="6"/>
    </row>
    <row r="23" spans="1:13" x14ac:dyDescent="0.2">
      <c r="A23" s="16"/>
      <c r="B23" s="9"/>
      <c r="C23" s="9"/>
      <c r="D23" s="16"/>
      <c r="E23" s="6"/>
      <c r="F23" s="6"/>
      <c r="G23" s="6"/>
      <c r="H23" s="6"/>
      <c r="I23" s="6"/>
      <c r="J23" s="6"/>
    </row>
    <row r="24" spans="1:13" x14ac:dyDescent="0.2">
      <c r="A24" s="16"/>
      <c r="B24" s="10"/>
      <c r="C24" s="10"/>
      <c r="D24" s="28"/>
      <c r="E24" s="7"/>
      <c r="F24" s="7"/>
      <c r="G24" s="7"/>
      <c r="H24" s="6"/>
      <c r="I24" s="6"/>
      <c r="J24" s="6"/>
    </row>
    <row r="25" spans="1:13" x14ac:dyDescent="0.2">
      <c r="A25" s="4"/>
      <c r="B25" s="5" t="s">
        <v>9</v>
      </c>
      <c r="C25" s="2"/>
      <c r="D25" s="5"/>
      <c r="E25" s="13"/>
      <c r="F25" s="13"/>
      <c r="G25" s="14">
        <f>SUM(G16:G24)</f>
        <v>111000</v>
      </c>
      <c r="H25" s="14">
        <f>SUM(H16:H24)</f>
        <v>111000</v>
      </c>
      <c r="I25" s="14"/>
      <c r="J25" s="14"/>
      <c r="M25" s="1"/>
    </row>
    <row r="26" spans="1:13" x14ac:dyDescent="0.2">
      <c r="A26" s="15" t="s">
        <v>12</v>
      </c>
      <c r="B26" s="8"/>
      <c r="C26" s="8"/>
      <c r="D26" s="15"/>
      <c r="E26" s="12"/>
      <c r="F26" s="12"/>
      <c r="G26" s="6"/>
      <c r="H26" s="12"/>
      <c r="I26" s="12"/>
      <c r="J26" s="12"/>
    </row>
    <row r="27" spans="1:13" x14ac:dyDescent="0.2">
      <c r="A27" s="16" t="s">
        <v>13</v>
      </c>
      <c r="B27" s="9" t="s">
        <v>41</v>
      </c>
      <c r="C27" s="9" t="s">
        <v>55</v>
      </c>
      <c r="D27" s="16" t="s">
        <v>42</v>
      </c>
      <c r="E27" s="6">
        <v>12</v>
      </c>
      <c r="F27" s="6">
        <v>5750</v>
      </c>
      <c r="G27" s="6">
        <f t="shared" ref="G27:G28" si="3">E27*F27</f>
        <v>69000</v>
      </c>
      <c r="H27" s="6">
        <f>ROUNDDOWN(G27/1.1,0)</f>
        <v>62727</v>
      </c>
      <c r="I27" s="6"/>
      <c r="J27" s="6" t="s">
        <v>61</v>
      </c>
    </row>
    <row r="28" spans="1:13" x14ac:dyDescent="0.2">
      <c r="A28" s="16"/>
      <c r="B28" s="9" t="s">
        <v>41</v>
      </c>
      <c r="C28" s="9" t="s">
        <v>54</v>
      </c>
      <c r="D28" s="16" t="s">
        <v>42</v>
      </c>
      <c r="E28" s="6">
        <v>12</v>
      </c>
      <c r="F28" s="6">
        <v>12000</v>
      </c>
      <c r="G28" s="6">
        <f t="shared" si="3"/>
        <v>144000</v>
      </c>
      <c r="H28" s="6">
        <f>ROUNDDOWN(G28/1.1,0)</f>
        <v>130909</v>
      </c>
      <c r="I28" s="6"/>
      <c r="J28" s="6" t="s">
        <v>61</v>
      </c>
    </row>
    <row r="29" spans="1:13" x14ac:dyDescent="0.2">
      <c r="A29" s="16"/>
      <c r="B29" s="9"/>
      <c r="C29" s="9"/>
      <c r="D29" s="16"/>
      <c r="E29" s="6"/>
      <c r="F29" s="6"/>
      <c r="G29" s="6"/>
      <c r="H29" s="6"/>
      <c r="I29" s="6"/>
      <c r="J29" s="6"/>
    </row>
    <row r="30" spans="1:13" x14ac:dyDescent="0.2">
      <c r="A30" s="16"/>
      <c r="B30" s="9"/>
      <c r="C30" s="9"/>
      <c r="D30" s="16"/>
      <c r="E30" s="6"/>
      <c r="F30" s="6"/>
      <c r="G30" s="6"/>
      <c r="H30" s="6"/>
      <c r="I30" s="6"/>
      <c r="J30" s="6"/>
    </row>
    <row r="31" spans="1:13" x14ac:dyDescent="0.2">
      <c r="A31" s="16"/>
      <c r="B31" s="9"/>
      <c r="C31" s="9"/>
      <c r="D31" s="16"/>
      <c r="E31" s="6"/>
      <c r="F31" s="6"/>
      <c r="G31" s="6"/>
      <c r="H31" s="6"/>
      <c r="I31" s="6"/>
      <c r="J31" s="6"/>
    </row>
    <row r="32" spans="1:13" x14ac:dyDescent="0.2">
      <c r="A32" s="16"/>
      <c r="B32" s="10"/>
      <c r="C32" s="10"/>
      <c r="D32" s="28"/>
      <c r="E32" s="7"/>
      <c r="F32" s="7"/>
      <c r="G32" s="7"/>
      <c r="H32" s="6"/>
      <c r="I32" s="6"/>
      <c r="J32" s="6"/>
    </row>
    <row r="33" spans="1:10" x14ac:dyDescent="0.2">
      <c r="A33" s="4"/>
      <c r="B33" s="5" t="s">
        <v>9</v>
      </c>
      <c r="C33" s="2"/>
      <c r="D33" s="5"/>
      <c r="E33" s="13"/>
      <c r="F33" s="13"/>
      <c r="G33" s="14">
        <f>SUM(G26:G32)</f>
        <v>213000</v>
      </c>
      <c r="H33" s="14">
        <f>SUM(H26:H32)</f>
        <v>193636</v>
      </c>
      <c r="I33" s="14"/>
      <c r="J33" s="14"/>
    </row>
    <row r="34" spans="1:10" x14ac:dyDescent="0.2">
      <c r="A34" s="15" t="s">
        <v>62</v>
      </c>
      <c r="B34" s="8"/>
      <c r="C34" s="8"/>
      <c r="D34" s="15"/>
      <c r="E34" s="12"/>
      <c r="F34" s="12"/>
      <c r="G34" s="6"/>
      <c r="H34" s="12"/>
      <c r="I34" s="12"/>
      <c r="J34" s="12"/>
    </row>
    <row r="35" spans="1:10" x14ac:dyDescent="0.2">
      <c r="A35" s="36" t="s">
        <v>63</v>
      </c>
      <c r="B35" s="9" t="s">
        <v>38</v>
      </c>
      <c r="C35" s="9" t="s">
        <v>39</v>
      </c>
      <c r="D35" s="16" t="s">
        <v>40</v>
      </c>
      <c r="E35" s="6">
        <v>2</v>
      </c>
      <c r="F35" s="6">
        <v>1500</v>
      </c>
      <c r="G35" s="6">
        <f t="shared" ref="G35:G36" si="4">E35*F35</f>
        <v>3000</v>
      </c>
      <c r="H35" s="6">
        <f>ROUNDDOWN(G35/1.1,0)</f>
        <v>2727</v>
      </c>
      <c r="I35" s="6"/>
      <c r="J35" s="6" t="s">
        <v>61</v>
      </c>
    </row>
    <row r="36" spans="1:10" x14ac:dyDescent="0.2">
      <c r="A36" s="16" t="s">
        <v>64</v>
      </c>
      <c r="B36" s="9" t="s">
        <v>57</v>
      </c>
      <c r="C36" s="9" t="s">
        <v>58</v>
      </c>
      <c r="D36" s="16" t="s">
        <v>56</v>
      </c>
      <c r="E36" s="6">
        <v>1</v>
      </c>
      <c r="F36" s="6">
        <v>33000</v>
      </c>
      <c r="G36" s="6">
        <f t="shared" si="4"/>
        <v>33000</v>
      </c>
      <c r="H36" s="6">
        <f>ROUNDDOWN(G36/1.1,0)</f>
        <v>30000</v>
      </c>
      <c r="I36" s="6"/>
      <c r="J36" s="6" t="s">
        <v>61</v>
      </c>
    </row>
    <row r="37" spans="1:10" x14ac:dyDescent="0.2">
      <c r="A37" s="16"/>
      <c r="B37" s="9"/>
      <c r="C37" s="9"/>
      <c r="D37" s="16"/>
      <c r="E37" s="6"/>
      <c r="F37" s="6"/>
      <c r="G37" s="6"/>
      <c r="H37" s="6"/>
      <c r="I37" s="6"/>
      <c r="J37" s="6"/>
    </row>
    <row r="38" spans="1:10" x14ac:dyDescent="0.2">
      <c r="A38" s="16"/>
      <c r="B38" s="9"/>
      <c r="C38" s="9"/>
      <c r="D38" s="16"/>
      <c r="E38" s="6"/>
      <c r="F38" s="6"/>
      <c r="G38" s="6"/>
      <c r="H38" s="6"/>
      <c r="I38" s="6"/>
      <c r="J38" s="6"/>
    </row>
    <row r="39" spans="1:10" x14ac:dyDescent="0.2">
      <c r="A39" s="16"/>
      <c r="B39" s="9"/>
      <c r="C39" s="9"/>
      <c r="D39" s="16"/>
      <c r="E39" s="6"/>
      <c r="F39" s="6"/>
      <c r="G39" s="6"/>
      <c r="H39" s="6"/>
      <c r="I39" s="6"/>
      <c r="J39" s="6"/>
    </row>
    <row r="40" spans="1:10" x14ac:dyDescent="0.2">
      <c r="A40" s="16"/>
      <c r="B40" s="10"/>
      <c r="C40" s="10"/>
      <c r="D40" s="28"/>
      <c r="E40" s="7"/>
      <c r="F40" s="7"/>
      <c r="G40" s="7"/>
      <c r="H40" s="6"/>
      <c r="I40" s="6"/>
      <c r="J40" s="6"/>
    </row>
    <row r="41" spans="1:10" x14ac:dyDescent="0.2">
      <c r="A41" s="4"/>
      <c r="B41" s="5" t="s">
        <v>9</v>
      </c>
      <c r="C41" s="2"/>
      <c r="D41" s="5"/>
      <c r="E41" s="13"/>
      <c r="F41" s="13"/>
      <c r="G41" s="14">
        <f>SUM(G34:G40)</f>
        <v>36000</v>
      </c>
      <c r="H41" s="14">
        <f>SUM(H34:H40)</f>
        <v>32727</v>
      </c>
      <c r="I41" s="14"/>
      <c r="J41" s="14"/>
    </row>
    <row r="42" spans="1:10" x14ac:dyDescent="0.2">
      <c r="A42" s="15" t="s">
        <v>15</v>
      </c>
      <c r="B42" s="9"/>
      <c r="C42" s="8"/>
      <c r="D42" s="16"/>
      <c r="E42" s="12"/>
      <c r="F42" s="6"/>
      <c r="G42" s="6"/>
      <c r="H42" s="12"/>
      <c r="I42" s="12"/>
      <c r="J42" s="12"/>
    </row>
    <row r="43" spans="1:10" x14ac:dyDescent="0.2">
      <c r="A43" s="16" t="s">
        <v>14</v>
      </c>
      <c r="B43" s="9"/>
      <c r="C43" s="9"/>
      <c r="D43" s="33"/>
      <c r="E43" s="6"/>
      <c r="F43" s="6"/>
      <c r="G43" s="6"/>
      <c r="H43" s="6"/>
      <c r="I43" s="6"/>
      <c r="J43" s="6"/>
    </row>
    <row r="44" spans="1:10" x14ac:dyDescent="0.2">
      <c r="A44" s="16"/>
      <c r="B44" s="9"/>
      <c r="C44" s="9"/>
      <c r="D44" s="16"/>
      <c r="E44" s="6"/>
      <c r="F44" s="6"/>
      <c r="G44" s="6"/>
      <c r="H44" s="6"/>
      <c r="I44" s="6"/>
      <c r="J44" s="6"/>
    </row>
    <row r="45" spans="1:10" x14ac:dyDescent="0.2">
      <c r="A45" s="16"/>
      <c r="B45" s="9"/>
      <c r="C45" s="9"/>
      <c r="D45" s="16"/>
      <c r="E45" s="6"/>
      <c r="F45" s="6"/>
      <c r="G45" s="6"/>
      <c r="H45" s="6"/>
      <c r="I45" s="6"/>
      <c r="J45" s="6"/>
    </row>
    <row r="46" spans="1:10" x14ac:dyDescent="0.2">
      <c r="A46" s="4"/>
      <c r="B46" s="31" t="s">
        <v>9</v>
      </c>
      <c r="C46" s="2"/>
      <c r="D46" s="11"/>
      <c r="E46" s="13"/>
      <c r="F46" s="13"/>
      <c r="G46" s="14">
        <f>SUM(G42:G45)</f>
        <v>0</v>
      </c>
      <c r="H46" s="14">
        <f t="shared" ref="H46" si="5">SUM(H42:H45)</f>
        <v>0</v>
      </c>
      <c r="I46" s="14"/>
      <c r="J46" s="14"/>
    </row>
    <row r="47" spans="1:10" x14ac:dyDescent="0.2">
      <c r="A47" s="15" t="s">
        <v>15</v>
      </c>
      <c r="B47" s="29"/>
      <c r="C47" s="8"/>
      <c r="D47" s="15"/>
      <c r="E47" s="12"/>
      <c r="F47" s="1"/>
      <c r="G47" s="6"/>
      <c r="H47" s="6"/>
      <c r="I47" s="6"/>
      <c r="J47" s="6"/>
    </row>
    <row r="48" spans="1:10" x14ac:dyDescent="0.2">
      <c r="A48" s="16" t="s">
        <v>14</v>
      </c>
      <c r="B48" s="9"/>
      <c r="C48" s="9"/>
      <c r="D48" s="16"/>
      <c r="E48" s="6"/>
      <c r="F48" s="6"/>
      <c r="G48" s="6"/>
      <c r="H48" s="6"/>
      <c r="I48" s="6"/>
      <c r="J48" s="6"/>
    </row>
    <row r="49" spans="1:10" x14ac:dyDescent="0.2">
      <c r="A49" s="16"/>
      <c r="B49" s="30"/>
      <c r="C49" s="9"/>
      <c r="D49" s="16"/>
      <c r="E49" s="6"/>
      <c r="F49" s="1"/>
      <c r="G49" s="6"/>
      <c r="H49" s="6"/>
      <c r="I49" s="6"/>
      <c r="J49" s="6"/>
    </row>
    <row r="50" spans="1:10" x14ac:dyDescent="0.2">
      <c r="A50" s="16"/>
      <c r="B50" s="30"/>
      <c r="C50" s="9"/>
      <c r="D50" s="16"/>
      <c r="E50" s="6"/>
      <c r="F50" s="1"/>
      <c r="G50" s="6"/>
      <c r="H50" s="6"/>
      <c r="I50" s="6"/>
      <c r="J50" s="6"/>
    </row>
    <row r="51" spans="1:10" x14ac:dyDescent="0.2">
      <c r="A51" s="16"/>
      <c r="B51" s="30"/>
      <c r="C51" s="9"/>
      <c r="D51" s="16"/>
      <c r="E51" s="6"/>
      <c r="F51" s="1"/>
      <c r="G51" s="6"/>
      <c r="H51" s="6"/>
      <c r="I51" s="6"/>
      <c r="J51" s="6"/>
    </row>
    <row r="52" spans="1:10" x14ac:dyDescent="0.2">
      <c r="A52" s="16"/>
      <c r="B52" s="30"/>
      <c r="C52" s="9"/>
      <c r="D52" s="16"/>
      <c r="E52" s="6"/>
      <c r="F52" s="1"/>
      <c r="G52" s="6"/>
      <c r="H52" s="6"/>
      <c r="I52" s="6"/>
      <c r="J52" s="6"/>
    </row>
    <row r="53" spans="1:10" x14ac:dyDescent="0.2">
      <c r="A53" s="3"/>
      <c r="B53" s="31" t="s">
        <v>9</v>
      </c>
      <c r="C53" s="23"/>
      <c r="D53" s="32"/>
      <c r="E53" s="14"/>
      <c r="F53" s="13"/>
      <c r="G53" s="14">
        <f>SUM(G47:G52)</f>
        <v>0</v>
      </c>
      <c r="H53" s="14">
        <f t="shared" ref="H53" si="6">SUM(H47:H52)</f>
        <v>0</v>
      </c>
      <c r="I53" s="14"/>
      <c r="J53" s="14"/>
    </row>
    <row r="54" spans="1:10" x14ac:dyDescent="0.2">
      <c r="A54" s="31" t="s">
        <v>19</v>
      </c>
      <c r="B54" s="25" t="s">
        <v>28</v>
      </c>
      <c r="C54" s="25" t="s">
        <v>28</v>
      </c>
      <c r="D54" s="24" t="s">
        <v>28</v>
      </c>
      <c r="E54" s="26" t="s">
        <v>28</v>
      </c>
      <c r="F54" s="26" t="s">
        <v>28</v>
      </c>
      <c r="G54" s="14">
        <f>G15+G25+G33+G41+G53+G46</f>
        <v>528000</v>
      </c>
      <c r="H54" s="14">
        <f>H15+H25+H33+H41+H53+H46</f>
        <v>505363</v>
      </c>
      <c r="I54" s="14">
        <f>ROUNDDOWN(H54*2/3,0)</f>
        <v>336908</v>
      </c>
      <c r="J54" s="14"/>
    </row>
    <row r="55" spans="1:10" x14ac:dyDescent="0.2">
      <c r="B55" s="1"/>
      <c r="D55" s="27"/>
    </row>
    <row r="56" spans="1:10" ht="42" customHeight="1" x14ac:dyDescent="0.2">
      <c r="B56" s="40"/>
      <c r="C56" s="40"/>
      <c r="D56" s="40"/>
      <c r="E56" s="40"/>
      <c r="F56" s="40"/>
      <c r="G56" s="40"/>
      <c r="H56" s="40"/>
      <c r="I56" s="40"/>
      <c r="J56" s="40"/>
    </row>
    <row r="57" spans="1:10" ht="49.5" customHeight="1" x14ac:dyDescent="0.2">
      <c r="B57" s="40"/>
      <c r="C57" s="40"/>
      <c r="D57" s="40"/>
      <c r="E57" s="40"/>
      <c r="F57" s="40"/>
      <c r="G57" s="40"/>
      <c r="H57" s="40"/>
      <c r="I57" s="40"/>
      <c r="J57" s="40"/>
    </row>
    <row r="58" spans="1:10" x14ac:dyDescent="0.2">
      <c r="B58" s="40"/>
      <c r="C58" s="40"/>
      <c r="D58" s="40"/>
      <c r="E58" s="40"/>
      <c r="F58" s="40"/>
      <c r="G58" s="40"/>
      <c r="H58" s="40"/>
      <c r="I58" s="40"/>
      <c r="J58" s="40"/>
    </row>
    <row r="59" spans="1:10" x14ac:dyDescent="0.2">
      <c r="B59" s="40"/>
      <c r="C59" s="40"/>
      <c r="D59" s="40"/>
      <c r="E59" s="40"/>
      <c r="F59" s="40"/>
      <c r="G59" s="40"/>
      <c r="H59" s="40"/>
      <c r="I59" s="40"/>
      <c r="J59" s="40"/>
    </row>
    <row r="60" spans="1:10" x14ac:dyDescent="0.2">
      <c r="B60" s="41"/>
      <c r="C60" s="41"/>
      <c r="D60" s="41"/>
      <c r="E60" s="41"/>
      <c r="F60" s="41"/>
      <c r="G60" s="41"/>
      <c r="H60" s="41"/>
      <c r="I60" s="41"/>
      <c r="J60" s="41"/>
    </row>
    <row r="61" spans="1:10" x14ac:dyDescent="0.2">
      <c r="B61" s="41"/>
      <c r="C61" s="41"/>
      <c r="D61" s="41"/>
      <c r="E61" s="41"/>
      <c r="F61" s="41"/>
      <c r="G61" s="41"/>
      <c r="H61" s="41"/>
      <c r="I61" s="41"/>
      <c r="J61" s="41"/>
    </row>
    <row r="62" spans="1:10" x14ac:dyDescent="0.2">
      <c r="B62" s="40"/>
      <c r="C62" s="40"/>
      <c r="D62" s="40"/>
      <c r="E62" s="40"/>
      <c r="F62" s="40"/>
      <c r="G62" s="40"/>
      <c r="H62" s="40"/>
      <c r="I62" s="40"/>
      <c r="J62" s="40"/>
    </row>
    <row r="63" spans="1:10" x14ac:dyDescent="0.2">
      <c r="B63" s="40"/>
      <c r="C63" s="40"/>
      <c r="D63" s="40"/>
      <c r="E63" s="40"/>
      <c r="F63" s="40"/>
      <c r="G63" s="40"/>
      <c r="H63" s="40"/>
      <c r="I63" s="40"/>
      <c r="J63" s="40"/>
    </row>
  </sheetData>
  <mergeCells count="9">
    <mergeCell ref="A2:B2"/>
    <mergeCell ref="B62:J62"/>
    <mergeCell ref="B63:J63"/>
    <mergeCell ref="B56:J56"/>
    <mergeCell ref="B57:J57"/>
    <mergeCell ref="B58:J58"/>
    <mergeCell ref="B59:J59"/>
    <mergeCell ref="B60:J60"/>
    <mergeCell ref="B61:J61"/>
  </mergeCells>
  <phoneticPr fontId="1"/>
  <pageMargins left="0.78740157480314965" right="0.59055118110236227" top="0.39370078740157483" bottom="0.39370078740157483" header="0.31496062992125984" footer="0.31496062992125984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資金計画（詳細）</vt:lpstr>
      <vt:lpstr>資金計画（記入例）</vt:lpstr>
      <vt:lpstr>'資金計画（詳細）'!Print_Area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2025-04-01T01:37:09Z</dcterms:created>
  <dcterms:modified xsi:type="dcterms:W3CDTF">2025-04-02T00:47:58Z</dcterms:modified>
</cp:coreProperties>
</file>