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8\共有フォルダ24\11101500-020総務課\経理関係\○委託契約（建物関係､その他）\R7\○R7施設管理等（一般競争）\R7入札\仕様書\"/>
    </mc:Choice>
  </mc:AlternateContent>
  <bookViews>
    <workbookView xWindow="0" yWindow="0" windowWidth="20490" windowHeight="7335"/>
  </bookViews>
  <sheets>
    <sheet name="R7設備" sheetId="4" r:id="rId1"/>
    <sheet name="R7保安" sheetId="5" r:id="rId2"/>
    <sheet name="R7場内" sheetId="3" r:id="rId3"/>
  </sheets>
  <definedNames>
    <definedName name="_xlnm.Print_Area" localSheetId="2">'R7場内'!$B$3:$AX$41</definedName>
    <definedName name="_xlnm.Print_Area" localSheetId="0">'R7設備'!$B$3:$AW$50</definedName>
    <definedName name="_xlnm.Print_Area" localSheetId="1">'R7保安'!$B$3:$AW$50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C6" i="4" s="1"/>
  <c r="D6" i="4" s="1"/>
  <c r="C5" i="4"/>
  <c r="D5" i="4" s="1"/>
  <c r="B7" i="4" l="1"/>
  <c r="B8" i="4" l="1"/>
  <c r="C7" i="4"/>
  <c r="D7" i="4" s="1"/>
  <c r="B9" i="4" l="1"/>
  <c r="C8" i="4"/>
  <c r="D8" i="4" s="1"/>
  <c r="C9" i="4" l="1"/>
  <c r="D9" i="4" s="1"/>
  <c r="B10" i="4"/>
  <c r="B11" i="4" l="1"/>
  <c r="C10" i="4"/>
  <c r="D10" i="4" s="1"/>
  <c r="C11" i="4" l="1"/>
  <c r="D11" i="4" s="1"/>
  <c r="B12" i="4"/>
  <c r="C12" i="4" l="1"/>
  <c r="D12" i="4" s="1"/>
  <c r="B13" i="4"/>
  <c r="C13" i="4" l="1"/>
  <c r="D13" i="4" s="1"/>
  <c r="B14" i="4"/>
  <c r="C14" i="4" l="1"/>
  <c r="D14" i="4" s="1"/>
  <c r="B15" i="4"/>
  <c r="B16" i="4" l="1"/>
  <c r="C15" i="4"/>
  <c r="D15" i="4" s="1"/>
  <c r="B17" i="4" l="1"/>
  <c r="C16" i="4"/>
  <c r="D16" i="4" s="1"/>
  <c r="B18" i="4" l="1"/>
  <c r="C17" i="4"/>
  <c r="D17" i="4" s="1"/>
  <c r="B19" i="4" l="1"/>
  <c r="C18" i="4"/>
  <c r="D18" i="4" s="1"/>
  <c r="C19" i="4" l="1"/>
  <c r="D19" i="4" s="1"/>
  <c r="B20" i="4"/>
  <c r="B21" i="4" l="1"/>
  <c r="C20" i="4"/>
  <c r="D20" i="4" s="1"/>
  <c r="B22" i="4" l="1"/>
  <c r="C21" i="4"/>
  <c r="D21" i="4" s="1"/>
  <c r="C22" i="4" l="1"/>
  <c r="D22" i="4" s="1"/>
  <c r="B23" i="4"/>
  <c r="B24" i="4" l="1"/>
  <c r="C23" i="4"/>
  <c r="D23" i="4" s="1"/>
  <c r="B25" i="4" l="1"/>
  <c r="C24" i="4"/>
  <c r="D24" i="4" s="1"/>
  <c r="B26" i="4" l="1"/>
  <c r="C25" i="4"/>
  <c r="D25" i="4" s="1"/>
  <c r="B27" i="4" l="1"/>
  <c r="C26" i="4"/>
  <c r="D26" i="4" s="1"/>
  <c r="B28" i="4" l="1"/>
  <c r="C27" i="4"/>
  <c r="D27" i="4" s="1"/>
  <c r="C28" i="4" l="1"/>
  <c r="D28" i="4" s="1"/>
  <c r="B29" i="4"/>
  <c r="C29" i="4" l="1"/>
  <c r="D29" i="4" s="1"/>
  <c r="B30" i="4"/>
  <c r="C30" i="4" l="1"/>
  <c r="D30" i="4" s="1"/>
  <c r="B31" i="4"/>
  <c r="C31" i="4" l="1"/>
  <c r="D31" i="4" s="1"/>
  <c r="B32" i="4"/>
  <c r="B33" i="4" l="1"/>
  <c r="C32" i="4"/>
  <c r="D32" i="4" s="1"/>
  <c r="B34" i="4" l="1"/>
  <c r="C33" i="4"/>
  <c r="C34" i="4" l="1"/>
  <c r="F5" i="4"/>
  <c r="F6" i="4" l="1"/>
  <c r="G5" i="4"/>
  <c r="H5" i="4" s="1"/>
  <c r="F7" i="4" l="1"/>
  <c r="G6" i="4"/>
  <c r="H6" i="4" s="1"/>
  <c r="F8" i="4" l="1"/>
  <c r="G7" i="4"/>
  <c r="F9" i="4" l="1"/>
  <c r="G8" i="4"/>
  <c r="F10" i="4" l="1"/>
  <c r="G9" i="4"/>
  <c r="G10" i="4" l="1"/>
  <c r="F11" i="4"/>
  <c r="F12" i="4" l="1"/>
  <c r="G11" i="4"/>
  <c r="F13" i="4" l="1"/>
  <c r="G12" i="4"/>
  <c r="H12" i="4" s="1"/>
  <c r="F14" i="4" l="1"/>
  <c r="G13" i="4"/>
  <c r="H13" i="4" s="1"/>
  <c r="F15" i="4" l="1"/>
  <c r="G14" i="4"/>
  <c r="H14" i="4" s="1"/>
  <c r="G15" i="4" l="1"/>
  <c r="H15" i="4" s="1"/>
  <c r="F16" i="4"/>
  <c r="G16" i="4" l="1"/>
  <c r="H16" i="4" s="1"/>
  <c r="F17" i="4"/>
  <c r="F18" i="4" l="1"/>
  <c r="G17" i="4"/>
  <c r="H17" i="4" s="1"/>
  <c r="G18" i="4" l="1"/>
  <c r="H18" i="4" s="1"/>
  <c r="F19" i="4"/>
  <c r="F20" i="4" l="1"/>
  <c r="G19" i="4"/>
  <c r="H19" i="4" s="1"/>
  <c r="F21" i="4" l="1"/>
  <c r="G20" i="4"/>
  <c r="H20" i="4" s="1"/>
  <c r="F22" i="4" l="1"/>
  <c r="G21" i="4"/>
  <c r="H21" i="4" s="1"/>
  <c r="F23" i="4" l="1"/>
  <c r="G22" i="4"/>
  <c r="H22" i="4" s="1"/>
  <c r="F24" i="4" l="1"/>
  <c r="G23" i="4"/>
  <c r="H23" i="4" s="1"/>
  <c r="F25" i="4" l="1"/>
  <c r="G24" i="4"/>
  <c r="H24" i="4" s="1"/>
  <c r="F26" i="4" l="1"/>
  <c r="G25" i="4"/>
  <c r="H25" i="4" s="1"/>
  <c r="F27" i="4" l="1"/>
  <c r="G26" i="4"/>
  <c r="H26" i="4" s="1"/>
  <c r="F28" i="4" l="1"/>
  <c r="G27" i="4"/>
  <c r="H27" i="4" s="1"/>
  <c r="F29" i="4" l="1"/>
  <c r="G28" i="4"/>
  <c r="H28" i="4" s="1"/>
  <c r="F30" i="4" l="1"/>
  <c r="G29" i="4"/>
  <c r="H29" i="4" s="1"/>
  <c r="G30" i="4" l="1"/>
  <c r="H30" i="4" s="1"/>
  <c r="F31" i="4"/>
  <c r="F32" i="4" l="1"/>
  <c r="G31" i="4"/>
  <c r="H31" i="4" s="1"/>
  <c r="G32" i="4" l="1"/>
  <c r="H32" i="4" s="1"/>
  <c r="F33" i="4"/>
  <c r="G33" i="4" l="1"/>
  <c r="H33" i="4" s="1"/>
  <c r="F34" i="4"/>
  <c r="F35" i="4" l="1"/>
  <c r="G34" i="4"/>
  <c r="H34" i="4" s="1"/>
  <c r="G35" i="4" l="1"/>
  <c r="H35" i="4" s="1"/>
  <c r="J5" i="4"/>
  <c r="K5" i="4" l="1"/>
  <c r="L5" i="4" s="1"/>
  <c r="J6" i="4"/>
  <c r="J7" i="4" l="1"/>
  <c r="K6" i="4"/>
  <c r="L6" i="4" s="1"/>
  <c r="J8" i="4" l="1"/>
  <c r="K7" i="4"/>
  <c r="L7" i="4" s="1"/>
  <c r="J9" i="4" l="1"/>
  <c r="K8" i="4"/>
  <c r="L8" i="4" s="1"/>
  <c r="K9" i="4" l="1"/>
  <c r="L9" i="4" s="1"/>
  <c r="J10" i="4"/>
  <c r="J11" i="4" l="1"/>
  <c r="K10" i="4"/>
  <c r="L10" i="4" s="1"/>
  <c r="J12" i="4" l="1"/>
  <c r="K11" i="4"/>
  <c r="L11" i="4" s="1"/>
  <c r="J13" i="4" l="1"/>
  <c r="K12" i="4"/>
  <c r="L12" i="4" s="1"/>
  <c r="J14" i="4" l="1"/>
  <c r="K13" i="4"/>
  <c r="L13" i="4" s="1"/>
  <c r="J15" i="4" l="1"/>
  <c r="K14" i="4"/>
  <c r="L14" i="4" s="1"/>
  <c r="J16" i="4" l="1"/>
  <c r="K15" i="4"/>
  <c r="L15" i="4" s="1"/>
  <c r="J17" i="4" l="1"/>
  <c r="K16" i="4"/>
  <c r="L16" i="4" s="1"/>
  <c r="J18" i="4" l="1"/>
  <c r="K17" i="4"/>
  <c r="L17" i="4" s="1"/>
  <c r="J19" i="4" l="1"/>
  <c r="K18" i="4"/>
  <c r="L18" i="4" s="1"/>
  <c r="J20" i="4" l="1"/>
  <c r="K19" i="4"/>
  <c r="L19" i="4" s="1"/>
  <c r="K20" i="4" l="1"/>
  <c r="L20" i="4" s="1"/>
  <c r="J21" i="4"/>
  <c r="K21" i="4" l="1"/>
  <c r="L21" i="4" s="1"/>
  <c r="J22" i="4"/>
  <c r="J23" i="4" l="1"/>
  <c r="K22" i="4"/>
  <c r="L22" i="4" s="1"/>
  <c r="J24" i="4" l="1"/>
  <c r="K23" i="4"/>
  <c r="L23" i="4" s="1"/>
  <c r="K24" i="4" l="1"/>
  <c r="L24" i="4" s="1"/>
  <c r="J25" i="4"/>
  <c r="J26" i="4" l="1"/>
  <c r="K25" i="4"/>
  <c r="L25" i="4" s="1"/>
  <c r="K26" i="4" l="1"/>
  <c r="L26" i="4" s="1"/>
  <c r="J27" i="4"/>
  <c r="K27" i="4" l="1"/>
  <c r="L27" i="4" s="1"/>
  <c r="J28" i="4"/>
  <c r="J29" i="4" l="1"/>
  <c r="K28" i="4"/>
  <c r="L28" i="4" s="1"/>
  <c r="K29" i="4" l="1"/>
  <c r="L29" i="4" s="1"/>
  <c r="J30" i="4"/>
  <c r="J31" i="4" l="1"/>
  <c r="K30" i="4"/>
  <c r="L30" i="4" s="1"/>
  <c r="K31" i="4" l="1"/>
  <c r="L31" i="4" s="1"/>
  <c r="J32" i="4"/>
  <c r="K32" i="4" l="1"/>
  <c r="L32" i="4" s="1"/>
  <c r="J33" i="4"/>
  <c r="K33" i="4" l="1"/>
  <c r="L33" i="4" s="1"/>
  <c r="J34" i="4"/>
  <c r="K34" i="4" l="1"/>
  <c r="L34" i="4" s="1"/>
  <c r="N5" i="4"/>
  <c r="N6" i="4" l="1"/>
  <c r="O5" i="4"/>
  <c r="P5" i="4" s="1"/>
  <c r="O6" i="4" l="1"/>
  <c r="P6" i="4" s="1"/>
  <c r="N7" i="4"/>
  <c r="N8" i="4" l="1"/>
  <c r="O7" i="4"/>
  <c r="P7" i="4" s="1"/>
  <c r="N9" i="4" l="1"/>
  <c r="O8" i="4"/>
  <c r="P8" i="4" s="1"/>
  <c r="O9" i="4" l="1"/>
  <c r="P9" i="4" s="1"/>
  <c r="N10" i="4"/>
  <c r="N11" i="4" l="1"/>
  <c r="O10" i="4"/>
  <c r="P10" i="4" s="1"/>
  <c r="O11" i="4" l="1"/>
  <c r="P11" i="4" s="1"/>
  <c r="N12" i="4"/>
  <c r="O12" i="4" l="1"/>
  <c r="P12" i="4" s="1"/>
  <c r="N13" i="4"/>
  <c r="O13" i="4" l="1"/>
  <c r="P13" i="4" s="1"/>
  <c r="N14" i="4"/>
  <c r="O14" i="4" l="1"/>
  <c r="P14" i="4" s="1"/>
  <c r="N15" i="4"/>
  <c r="O15" i="4" l="1"/>
  <c r="P15" i="4" s="1"/>
  <c r="N16" i="4"/>
  <c r="N17" i="4" l="1"/>
  <c r="O16" i="4"/>
  <c r="P16" i="4" s="1"/>
  <c r="O17" i="4" l="1"/>
  <c r="P17" i="4" s="1"/>
  <c r="N18" i="4"/>
  <c r="N19" i="4" l="1"/>
  <c r="O18" i="4"/>
  <c r="P18" i="4" s="1"/>
  <c r="O19" i="4" l="1"/>
  <c r="P19" i="4" s="1"/>
  <c r="N20" i="4"/>
  <c r="O20" i="4" l="1"/>
  <c r="P20" i="4" s="1"/>
  <c r="N21" i="4"/>
  <c r="O21" i="4" l="1"/>
  <c r="P21" i="4" s="1"/>
  <c r="N22" i="4"/>
  <c r="N23" i="4" l="1"/>
  <c r="O22" i="4"/>
  <c r="P22" i="4" s="1"/>
  <c r="O23" i="4" l="1"/>
  <c r="P23" i="4" s="1"/>
  <c r="N24" i="4"/>
  <c r="N25" i="4" l="1"/>
  <c r="O24" i="4"/>
  <c r="P24" i="4" s="1"/>
  <c r="O25" i="4" l="1"/>
  <c r="N26" i="4"/>
  <c r="O26" i="4" l="1"/>
  <c r="N27" i="4"/>
  <c r="N28" i="4" l="1"/>
  <c r="O27" i="4"/>
  <c r="P27" i="4" s="1"/>
  <c r="N29" i="4" l="1"/>
  <c r="O28" i="4"/>
  <c r="P28" i="4" s="1"/>
  <c r="N30" i="4" l="1"/>
  <c r="O29" i="4"/>
  <c r="P29" i="4" s="1"/>
  <c r="O30" i="4" l="1"/>
  <c r="P30" i="4" s="1"/>
  <c r="N31" i="4"/>
  <c r="O31" i="4" l="1"/>
  <c r="P31" i="4" s="1"/>
  <c r="N32" i="4"/>
  <c r="N33" i="4" l="1"/>
  <c r="O32" i="4"/>
  <c r="P32" i="4" s="1"/>
  <c r="N34" i="4" l="1"/>
  <c r="O33" i="4"/>
  <c r="P33" i="4" s="1"/>
  <c r="N35" i="4" l="1"/>
  <c r="O34" i="4"/>
  <c r="P34" i="4" s="1"/>
  <c r="O35" i="4" l="1"/>
  <c r="P35" i="4" s="1"/>
  <c r="R5" i="4"/>
  <c r="R6" i="4" l="1"/>
  <c r="S5" i="4"/>
  <c r="T5" i="4" s="1"/>
  <c r="R7" i="4" l="1"/>
  <c r="S6" i="4"/>
  <c r="T6" i="4" s="1"/>
  <c r="R8" i="4" l="1"/>
  <c r="S7" i="4"/>
  <c r="T7" i="4" s="1"/>
  <c r="R9" i="4" l="1"/>
  <c r="S8" i="4"/>
  <c r="T8" i="4" s="1"/>
  <c r="R10" i="4" l="1"/>
  <c r="S9" i="4"/>
  <c r="T9" i="4" s="1"/>
  <c r="R11" i="4" l="1"/>
  <c r="S10" i="4"/>
  <c r="T10" i="4" s="1"/>
  <c r="R12" i="4" l="1"/>
  <c r="S11" i="4"/>
  <c r="T11" i="4" s="1"/>
  <c r="S12" i="4" l="1"/>
  <c r="T12" i="4" s="1"/>
  <c r="R13" i="4"/>
  <c r="R14" i="4" l="1"/>
  <c r="S13" i="4"/>
  <c r="T13" i="4" s="1"/>
  <c r="S14" i="4" l="1"/>
  <c r="T14" i="4" s="1"/>
  <c r="R15" i="4"/>
  <c r="R16" i="4" l="1"/>
  <c r="S15" i="4"/>
  <c r="S16" i="4" l="1"/>
  <c r="R17" i="4"/>
  <c r="R18" i="4" l="1"/>
  <c r="S17" i="4"/>
  <c r="T17" i="4" s="1"/>
  <c r="S18" i="4" l="1"/>
  <c r="T18" i="4" s="1"/>
  <c r="R19" i="4"/>
  <c r="S19" i="4" l="1"/>
  <c r="T19" i="4" s="1"/>
  <c r="R20" i="4"/>
  <c r="S20" i="4" l="1"/>
  <c r="T20" i="4" s="1"/>
  <c r="R21" i="4"/>
  <c r="R22" i="4" l="1"/>
  <c r="S21" i="4"/>
  <c r="T21" i="4" s="1"/>
  <c r="R23" i="4" l="1"/>
  <c r="S22" i="4"/>
  <c r="T22" i="4" s="1"/>
  <c r="S23" i="4" l="1"/>
  <c r="T23" i="4" s="1"/>
  <c r="R24" i="4"/>
  <c r="R25" i="4" l="1"/>
  <c r="S24" i="4"/>
  <c r="T24" i="4" s="1"/>
  <c r="S25" i="4" l="1"/>
  <c r="T25" i="4" s="1"/>
  <c r="R26" i="4"/>
  <c r="S26" i="4" l="1"/>
  <c r="T26" i="4" s="1"/>
  <c r="R27" i="4"/>
  <c r="R28" i="4" l="1"/>
  <c r="S27" i="4"/>
  <c r="T27" i="4" s="1"/>
  <c r="S28" i="4" l="1"/>
  <c r="T28" i="4" s="1"/>
  <c r="R29" i="4"/>
  <c r="R30" i="4" l="1"/>
  <c r="S29" i="4"/>
  <c r="T29" i="4" s="1"/>
  <c r="S30" i="4" l="1"/>
  <c r="T30" i="4" s="1"/>
  <c r="R31" i="4"/>
  <c r="R32" i="4" l="1"/>
  <c r="S31" i="4"/>
  <c r="T31" i="4" s="1"/>
  <c r="R33" i="4" l="1"/>
  <c r="S32" i="4"/>
  <c r="T32" i="4" s="1"/>
  <c r="S33" i="4" l="1"/>
  <c r="T33" i="4" s="1"/>
  <c r="R34" i="4"/>
  <c r="S34" i="4" l="1"/>
  <c r="T34" i="4" s="1"/>
  <c r="R35" i="4"/>
  <c r="S35" i="4" l="1"/>
  <c r="T35" i="4" s="1"/>
  <c r="V5" i="4"/>
  <c r="W5" i="4" l="1"/>
  <c r="X5" i="4" s="1"/>
  <c r="V6" i="4"/>
  <c r="W6" i="4" l="1"/>
  <c r="X6" i="4" s="1"/>
  <c r="V7" i="4"/>
  <c r="V8" i="4" l="1"/>
  <c r="W7" i="4"/>
  <c r="X7" i="4" s="1"/>
  <c r="V9" i="4" l="1"/>
  <c r="W8" i="4"/>
  <c r="X8" i="4" s="1"/>
  <c r="W9" i="4" l="1"/>
  <c r="X9" i="4" s="1"/>
  <c r="V10" i="4"/>
  <c r="W10" i="4" l="1"/>
  <c r="X10" i="4" s="1"/>
  <c r="V11" i="4"/>
  <c r="W11" i="4" l="1"/>
  <c r="X11" i="4" s="1"/>
  <c r="V12" i="4"/>
  <c r="V13" i="4" l="1"/>
  <c r="W12" i="4"/>
  <c r="X12" i="4" s="1"/>
  <c r="W13" i="4" l="1"/>
  <c r="X13" i="4" s="1"/>
  <c r="V14" i="4"/>
  <c r="V15" i="4" l="1"/>
  <c r="W14" i="4"/>
  <c r="X14" i="4" s="1"/>
  <c r="W15" i="4" l="1"/>
  <c r="X15" i="4" s="1"/>
  <c r="V16" i="4"/>
  <c r="V17" i="4" l="1"/>
  <c r="W16" i="4"/>
  <c r="X16" i="4" s="1"/>
  <c r="W17" i="4" l="1"/>
  <c r="X17" i="4" s="1"/>
  <c r="V18" i="4"/>
  <c r="W18" i="4" l="1"/>
  <c r="X18" i="4" s="1"/>
  <c r="V19" i="4"/>
  <c r="W19" i="4" l="1"/>
  <c r="V20" i="4"/>
  <c r="V21" i="4" l="1"/>
  <c r="W20" i="4"/>
  <c r="V22" i="4" l="1"/>
  <c r="W21" i="4"/>
  <c r="X21" i="4" s="1"/>
  <c r="V23" i="4" l="1"/>
  <c r="W22" i="4"/>
  <c r="X22" i="4" s="1"/>
  <c r="V24" i="4" l="1"/>
  <c r="W23" i="4"/>
  <c r="X23" i="4" s="1"/>
  <c r="W24" i="4" l="1"/>
  <c r="X24" i="4" s="1"/>
  <c r="V25" i="4"/>
  <c r="V26" i="4" l="1"/>
  <c r="W25" i="4"/>
  <c r="X25" i="4" s="1"/>
  <c r="V27" i="4" l="1"/>
  <c r="W26" i="4"/>
  <c r="X26" i="4" s="1"/>
  <c r="W27" i="4" l="1"/>
  <c r="V28" i="4"/>
  <c r="V29" i="4" l="1"/>
  <c r="W28" i="4"/>
  <c r="X28" i="4" s="1"/>
  <c r="V30" i="4" l="1"/>
  <c r="W29" i="4"/>
  <c r="X29" i="4" s="1"/>
  <c r="V31" i="4" l="1"/>
  <c r="W30" i="4"/>
  <c r="X30" i="4" s="1"/>
  <c r="V32" i="4" l="1"/>
  <c r="W31" i="4"/>
  <c r="X31" i="4" s="1"/>
  <c r="V33" i="4" l="1"/>
  <c r="W32" i="4"/>
  <c r="X32" i="4" s="1"/>
  <c r="W33" i="4" l="1"/>
  <c r="X33" i="4" s="1"/>
  <c r="V34" i="4"/>
  <c r="W34" i="4" l="1"/>
  <c r="X34" i="4" s="1"/>
  <c r="Z5" i="4"/>
  <c r="AA5" i="4" l="1"/>
  <c r="AB5" i="4" s="1"/>
  <c r="Z6" i="4"/>
  <c r="Z7" i="4" l="1"/>
  <c r="AA6" i="4"/>
  <c r="AB6" i="4" s="1"/>
  <c r="Z8" i="4" l="1"/>
  <c r="AA7" i="4"/>
  <c r="AB7" i="4" s="1"/>
  <c r="Z9" i="4" l="1"/>
  <c r="AA8" i="4"/>
  <c r="AB8" i="4" s="1"/>
  <c r="Z10" i="4" l="1"/>
  <c r="AA9" i="4"/>
  <c r="AB9" i="4" s="1"/>
  <c r="Z11" i="4" l="1"/>
  <c r="AA10" i="4"/>
  <c r="AB10" i="4" s="1"/>
  <c r="Z12" i="4" l="1"/>
  <c r="AA11" i="4"/>
  <c r="AB11" i="4" s="1"/>
  <c r="Z13" i="4" l="1"/>
  <c r="AA12" i="4"/>
  <c r="AB12" i="4" s="1"/>
  <c r="Z14" i="4" l="1"/>
  <c r="AA13" i="4"/>
  <c r="AB13" i="4" s="1"/>
  <c r="Z15" i="4" l="1"/>
  <c r="AA14" i="4"/>
  <c r="AB14" i="4" s="1"/>
  <c r="AA15" i="4" l="1"/>
  <c r="AB15" i="4" s="1"/>
  <c r="Z16" i="4"/>
  <c r="Z17" i="4" l="1"/>
  <c r="AA16" i="4"/>
  <c r="AB16" i="4" s="1"/>
  <c r="Z18" i="4" l="1"/>
  <c r="AA17" i="4"/>
  <c r="Z19" i="4" l="1"/>
  <c r="AA18" i="4"/>
  <c r="Z20" i="4" l="1"/>
  <c r="AA19" i="4"/>
  <c r="AB19" i="4" s="1"/>
  <c r="AA20" i="4" l="1"/>
  <c r="AB20" i="4" s="1"/>
  <c r="Z21" i="4"/>
  <c r="AA21" i="4" l="1"/>
  <c r="AB21" i="4" s="1"/>
  <c r="Z22" i="4"/>
  <c r="Z23" i="4" l="1"/>
  <c r="AA22" i="4"/>
  <c r="AB22" i="4" s="1"/>
  <c r="Z24" i="4" l="1"/>
  <c r="AA23" i="4"/>
  <c r="AB23" i="4" s="1"/>
  <c r="Z25" i="4" l="1"/>
  <c r="AA24" i="4"/>
  <c r="AB24" i="4" s="1"/>
  <c r="Z26" i="4" l="1"/>
  <c r="AA25" i="4"/>
  <c r="AB25" i="4" s="1"/>
  <c r="AA26" i="4" l="1"/>
  <c r="AB26" i="4" s="1"/>
  <c r="Z27" i="4"/>
  <c r="Z28" i="4" l="1"/>
  <c r="AA27" i="4"/>
  <c r="AB27" i="4" s="1"/>
  <c r="AA28" i="4" l="1"/>
  <c r="AB28" i="4" s="1"/>
  <c r="Z29" i="4"/>
  <c r="AA29" i="4" l="1"/>
  <c r="AB29" i="4" s="1"/>
  <c r="Z30" i="4"/>
  <c r="Z31" i="4" l="1"/>
  <c r="AA30" i="4"/>
  <c r="AB30" i="4" s="1"/>
  <c r="Z32" i="4" l="1"/>
  <c r="AA31" i="4"/>
  <c r="AB31" i="4" s="1"/>
  <c r="AA32" i="4" l="1"/>
  <c r="AB32" i="4" s="1"/>
  <c r="Z33" i="4"/>
  <c r="Z34" i="4" l="1"/>
  <c r="AA33" i="4"/>
  <c r="AB33" i="4" s="1"/>
  <c r="Z35" i="4" l="1"/>
  <c r="AA34" i="4"/>
  <c r="AB34" i="4" s="1"/>
  <c r="AA35" i="4" l="1"/>
  <c r="AB35" i="4" s="1"/>
  <c r="AD5" i="4"/>
  <c r="AD6" i="4" l="1"/>
  <c r="AE5" i="4"/>
  <c r="AF5" i="4" s="1"/>
  <c r="AE6" i="4" l="1"/>
  <c r="AF6" i="4" s="1"/>
  <c r="AD7" i="4"/>
  <c r="AD8" i="4" l="1"/>
  <c r="AE7" i="4"/>
  <c r="AD9" i="4" l="1"/>
  <c r="AE8" i="4"/>
  <c r="AE9" i="4" l="1"/>
  <c r="AF9" i="4" s="1"/>
  <c r="AD10" i="4"/>
  <c r="AD11" i="4" l="1"/>
  <c r="AE10" i="4"/>
  <c r="AF10" i="4" s="1"/>
  <c r="AE11" i="4" l="1"/>
  <c r="AF11" i="4" s="1"/>
  <c r="AD12" i="4"/>
  <c r="AE12" i="4" l="1"/>
  <c r="AF12" i="4" s="1"/>
  <c r="AD13" i="4"/>
  <c r="AE13" i="4" l="1"/>
  <c r="AF13" i="4" s="1"/>
  <c r="AD14" i="4"/>
  <c r="AE14" i="4" l="1"/>
  <c r="AF14" i="4" s="1"/>
  <c r="AD15" i="4"/>
  <c r="AD16" i="4" l="1"/>
  <c r="AE15" i="4"/>
  <c r="AF15" i="4" s="1"/>
  <c r="AD17" i="4" l="1"/>
  <c r="AE16" i="4"/>
  <c r="AF16" i="4" s="1"/>
  <c r="AD18" i="4" l="1"/>
  <c r="AE17" i="4"/>
  <c r="AF17" i="4" s="1"/>
  <c r="AD19" i="4" l="1"/>
  <c r="AE18" i="4"/>
  <c r="AF18" i="4" s="1"/>
  <c r="AE19" i="4" l="1"/>
  <c r="AF19" i="4" s="1"/>
  <c r="AD20" i="4"/>
  <c r="AD21" i="4" l="1"/>
  <c r="AE20" i="4"/>
  <c r="AF20" i="4" s="1"/>
  <c r="AD22" i="4" l="1"/>
  <c r="AE21" i="4"/>
  <c r="AF21" i="4" s="1"/>
  <c r="AE22" i="4" l="1"/>
  <c r="AF22" i="4" s="1"/>
  <c r="AD23" i="4"/>
  <c r="AE23" i="4" l="1"/>
  <c r="AF23" i="4" s="1"/>
  <c r="AD24" i="4"/>
  <c r="AD25" i="4" l="1"/>
  <c r="AE24" i="4"/>
  <c r="AF24" i="4" s="1"/>
  <c r="AE25" i="4" l="1"/>
  <c r="AF25" i="4" s="1"/>
  <c r="AD26" i="4"/>
  <c r="AD27" i="4" l="1"/>
  <c r="AE26" i="4"/>
  <c r="AF26" i="4" s="1"/>
  <c r="AD28" i="4" l="1"/>
  <c r="AE27" i="4"/>
  <c r="AF27" i="4" s="1"/>
  <c r="AD29" i="4" l="1"/>
  <c r="AE28" i="4"/>
  <c r="AD30" i="4" l="1"/>
  <c r="AE29" i="4"/>
  <c r="AD31" i="4" l="1"/>
  <c r="AE30" i="4"/>
  <c r="AF30" i="4" s="1"/>
  <c r="AE31" i="4" l="1"/>
  <c r="AF31" i="4" s="1"/>
  <c r="AD32" i="4"/>
  <c r="AD33" i="4" l="1"/>
  <c r="AE32" i="4"/>
  <c r="AF32" i="4" s="1"/>
  <c r="AD34" i="4" l="1"/>
  <c r="AE33" i="4"/>
  <c r="AF33" i="4" s="1"/>
  <c r="AE34" i="4" l="1"/>
  <c r="AF34" i="4" s="1"/>
  <c r="AH5" i="4"/>
  <c r="AI5" i="4" l="1"/>
  <c r="AJ5" i="4" s="1"/>
  <c r="AH6" i="4"/>
  <c r="AH7" i="4" l="1"/>
  <c r="AI6" i="4"/>
  <c r="AJ6" i="4" s="1"/>
  <c r="AH8" i="4" l="1"/>
  <c r="AI7" i="4"/>
  <c r="AJ7" i="4" s="1"/>
  <c r="AH9" i="4" l="1"/>
  <c r="AI8" i="4"/>
  <c r="AJ8" i="4" s="1"/>
  <c r="AH10" i="4" l="1"/>
  <c r="AI9" i="4"/>
  <c r="AJ9" i="4" s="1"/>
  <c r="AI10" i="4" l="1"/>
  <c r="AJ10" i="4" s="1"/>
  <c r="AH11" i="4"/>
  <c r="AH12" i="4" l="1"/>
  <c r="AI11" i="4"/>
  <c r="AJ11" i="4" s="1"/>
  <c r="AH13" i="4" l="1"/>
  <c r="AI12" i="4"/>
  <c r="AJ12" i="4" s="1"/>
  <c r="AH14" i="4" l="1"/>
  <c r="AI13" i="4"/>
  <c r="AJ13" i="4" s="1"/>
  <c r="AH15" i="4" l="1"/>
  <c r="AI14" i="4"/>
  <c r="AJ14" i="4" s="1"/>
  <c r="AH16" i="4" l="1"/>
  <c r="AI15" i="4"/>
  <c r="AJ15" i="4" s="1"/>
  <c r="AI16" i="4" l="1"/>
  <c r="AJ16" i="4" s="1"/>
  <c r="AH17" i="4"/>
  <c r="AH18" i="4" l="1"/>
  <c r="AI17" i="4"/>
  <c r="AJ17" i="4" s="1"/>
  <c r="AI18" i="4" l="1"/>
  <c r="AJ18" i="4" s="1"/>
  <c r="AH19" i="4"/>
  <c r="AH20" i="4" l="1"/>
  <c r="AI19" i="4"/>
  <c r="AJ19" i="4" s="1"/>
  <c r="AI20" i="4" l="1"/>
  <c r="AJ20" i="4" s="1"/>
  <c r="AH21" i="4"/>
  <c r="AI21" i="4" l="1"/>
  <c r="AJ21" i="4" s="1"/>
  <c r="AH22" i="4"/>
  <c r="AH23" i="4" l="1"/>
  <c r="AI22" i="4"/>
  <c r="AJ22" i="4" s="1"/>
  <c r="AI23" i="4" l="1"/>
  <c r="AJ23" i="4" s="1"/>
  <c r="AH24" i="4"/>
  <c r="AH25" i="4" l="1"/>
  <c r="AI24" i="4"/>
  <c r="AJ24" i="4" s="1"/>
  <c r="AH26" i="4" l="1"/>
  <c r="AI25" i="4"/>
  <c r="AJ25" i="4" s="1"/>
  <c r="AH27" i="4" l="1"/>
  <c r="AI26" i="4"/>
  <c r="AJ26" i="4" s="1"/>
  <c r="AH28" i="4" l="1"/>
  <c r="AI27" i="4"/>
  <c r="AJ27" i="4" s="1"/>
  <c r="AH29" i="4" l="1"/>
  <c r="AI28" i="4"/>
  <c r="AJ28" i="4" s="1"/>
  <c r="AH30" i="4" l="1"/>
  <c r="AI29" i="4"/>
  <c r="AJ29" i="4" s="1"/>
  <c r="AI30" i="4" l="1"/>
  <c r="AJ30" i="4" s="1"/>
  <c r="AH31" i="4"/>
  <c r="AH32" i="4" l="1"/>
  <c r="AI31" i="4"/>
  <c r="AJ31" i="4" s="1"/>
  <c r="AI32" i="4" l="1"/>
  <c r="AJ32" i="4" s="1"/>
  <c r="AH33" i="4"/>
  <c r="AI33" i="4" l="1"/>
  <c r="AJ33" i="4" s="1"/>
  <c r="AH34" i="4"/>
  <c r="AH35" i="4" l="1"/>
  <c r="AI34" i="4"/>
  <c r="AJ34" i="4" s="1"/>
  <c r="AI35" i="4" l="1"/>
  <c r="AL5" i="4"/>
  <c r="AL6" i="4" l="1"/>
  <c r="AM5" i="4"/>
  <c r="AL7" i="4" l="1"/>
  <c r="AM6" i="4"/>
  <c r="AN6" i="4" s="1"/>
  <c r="AL8" i="4" l="1"/>
  <c r="AM7" i="4"/>
  <c r="AN7" i="4" s="1"/>
  <c r="AM8" i="4" l="1"/>
  <c r="AN8" i="4" s="1"/>
  <c r="AL9" i="4"/>
  <c r="AM9" i="4" l="1"/>
  <c r="AN9" i="4" s="1"/>
  <c r="AL10" i="4"/>
  <c r="AM10" i="4" l="1"/>
  <c r="AN10" i="4" s="1"/>
  <c r="AL11" i="4"/>
  <c r="AM11" i="4" l="1"/>
  <c r="AN11" i="4" s="1"/>
  <c r="AL12" i="4"/>
  <c r="AL13" i="4" l="1"/>
  <c r="AM12" i="4"/>
  <c r="AN12" i="4" s="1"/>
  <c r="AM13" i="4" l="1"/>
  <c r="AN13" i="4" s="1"/>
  <c r="AL14" i="4"/>
  <c r="AL15" i="4" l="1"/>
  <c r="AM14" i="4"/>
  <c r="AN14" i="4" s="1"/>
  <c r="AL16" i="4" l="1"/>
  <c r="AM15" i="4"/>
  <c r="AN15" i="4" s="1"/>
  <c r="AL17" i="4" l="1"/>
  <c r="AM16" i="4"/>
  <c r="AM17" i="4" l="1"/>
  <c r="AL18" i="4"/>
  <c r="AL19" i="4" l="1"/>
  <c r="AM18" i="4"/>
  <c r="AN18" i="4" s="1"/>
  <c r="AL20" i="4" l="1"/>
  <c r="AM19" i="4"/>
  <c r="AN19" i="4" s="1"/>
  <c r="AL21" i="4" l="1"/>
  <c r="AM20" i="4"/>
  <c r="AN20" i="4" s="1"/>
  <c r="AL22" i="4" l="1"/>
  <c r="AM21" i="4"/>
  <c r="AN21" i="4" s="1"/>
  <c r="AL23" i="4" l="1"/>
  <c r="AM22" i="4"/>
  <c r="AN22" i="4" s="1"/>
  <c r="AL24" i="4" l="1"/>
  <c r="AM23" i="4"/>
  <c r="AN23" i="4" s="1"/>
  <c r="AL25" i="4" l="1"/>
  <c r="AM24" i="4"/>
  <c r="AN24" i="4" s="1"/>
  <c r="AL26" i="4" l="1"/>
  <c r="AM25" i="4"/>
  <c r="AN25" i="4" s="1"/>
  <c r="AL27" i="4" l="1"/>
  <c r="AM26" i="4"/>
  <c r="AN26" i="4" s="1"/>
  <c r="AM27" i="4" l="1"/>
  <c r="AN27" i="4" s="1"/>
  <c r="AL28" i="4"/>
  <c r="AL29" i="4" l="1"/>
  <c r="AM28" i="4"/>
  <c r="AN28" i="4" s="1"/>
  <c r="AM29" i="4" l="1"/>
  <c r="AN29" i="4" s="1"/>
  <c r="AL30" i="4"/>
  <c r="AL31" i="4" l="1"/>
  <c r="AM30" i="4"/>
  <c r="AN30" i="4" s="1"/>
  <c r="AL32" i="4" l="1"/>
  <c r="AM31" i="4"/>
  <c r="AN31" i="4" s="1"/>
  <c r="AL33" i="4" l="1"/>
  <c r="AM32" i="4"/>
  <c r="AN32" i="4" s="1"/>
  <c r="AM33" i="4" l="1"/>
  <c r="AN33" i="4" s="1"/>
  <c r="AL34" i="4"/>
  <c r="AM34" i="4" l="1"/>
  <c r="AN34" i="4" s="1"/>
  <c r="AL35" i="4"/>
  <c r="AM35" i="4" l="1"/>
  <c r="AN35" i="4" s="1"/>
  <c r="AP5" i="4"/>
  <c r="AP6" i="4" l="1"/>
  <c r="AQ5" i="4"/>
  <c r="AR5" i="4" s="1"/>
  <c r="AT5" i="4"/>
  <c r="AT6" i="4" l="1"/>
  <c r="AU5" i="4"/>
  <c r="AQ6" i="4"/>
  <c r="AR6" i="4" s="1"/>
  <c r="AP7" i="4"/>
  <c r="AP8" i="4" l="1"/>
  <c r="AQ7" i="4"/>
  <c r="AR7" i="4" s="1"/>
  <c r="AT7" i="4"/>
  <c r="AU6" i="4"/>
  <c r="AV6" i="4" s="1"/>
  <c r="AT8" i="4" l="1"/>
  <c r="AU7" i="4"/>
  <c r="AP9" i="4"/>
  <c r="AQ8" i="4"/>
  <c r="AR8" i="4" s="1"/>
  <c r="AP10" i="4" l="1"/>
  <c r="AQ9" i="4"/>
  <c r="AR9" i="4" s="1"/>
  <c r="AU8" i="4"/>
  <c r="AT9" i="4"/>
  <c r="AU9" i="4" l="1"/>
  <c r="AT10" i="4"/>
  <c r="AP11" i="4"/>
  <c r="AQ10" i="4"/>
  <c r="AR10" i="4" s="1"/>
  <c r="AP12" i="4" l="1"/>
  <c r="AQ11" i="4"/>
  <c r="AR11" i="4" s="1"/>
  <c r="AT11" i="4"/>
  <c r="AU10" i="4"/>
  <c r="AU11" i="4" l="1"/>
  <c r="AV11" i="4" s="1"/>
  <c r="AT12" i="4"/>
  <c r="AP13" i="4"/>
  <c r="AQ12" i="4"/>
  <c r="AR12" i="4" s="1"/>
  <c r="AP14" i="4" l="1"/>
  <c r="AQ13" i="4"/>
  <c r="AR13" i="4" s="1"/>
  <c r="AU12" i="4"/>
  <c r="AV12" i="4" s="1"/>
  <c r="AT13" i="4"/>
  <c r="AU13" i="4" l="1"/>
  <c r="AV13" i="4" s="1"/>
  <c r="AT14" i="4"/>
  <c r="AP15" i="4"/>
  <c r="AQ14" i="4"/>
  <c r="AR14" i="4" s="1"/>
  <c r="AP16" i="4" l="1"/>
  <c r="AQ15" i="4"/>
  <c r="AU14" i="4"/>
  <c r="AV14" i="4" s="1"/>
  <c r="AT15" i="4"/>
  <c r="AT16" i="4" l="1"/>
  <c r="AU15" i="4"/>
  <c r="AV15" i="4" s="1"/>
  <c r="AQ16" i="4"/>
  <c r="AR16" i="4" s="1"/>
  <c r="AP17" i="4"/>
  <c r="AP18" i="4" l="1"/>
  <c r="AQ17" i="4"/>
  <c r="AR17" i="4" s="1"/>
  <c r="AU16" i="4"/>
  <c r="AV16" i="4" s="1"/>
  <c r="AT17" i="4"/>
  <c r="AT18" i="4" l="1"/>
  <c r="AU17" i="4"/>
  <c r="AV17" i="4" s="1"/>
  <c r="AP19" i="4"/>
  <c r="AQ18" i="4"/>
  <c r="AR18" i="4" s="1"/>
  <c r="AP20" i="4" l="1"/>
  <c r="AQ19" i="4"/>
  <c r="AR19" i="4" s="1"/>
  <c r="AT19" i="4"/>
  <c r="AU18" i="4"/>
  <c r="AV18" i="4" s="1"/>
  <c r="AU19" i="4" l="1"/>
  <c r="AV19" i="4" s="1"/>
  <c r="AT20" i="4"/>
  <c r="AQ20" i="4"/>
  <c r="AR20" i="4" s="1"/>
  <c r="AP21" i="4"/>
  <c r="AQ21" i="4" l="1"/>
  <c r="AR21" i="4" s="1"/>
  <c r="AP22" i="4"/>
  <c r="AU20" i="4"/>
  <c r="AV20" i="4" s="1"/>
  <c r="AT21" i="4"/>
  <c r="AT22" i="4" l="1"/>
  <c r="AU21" i="4"/>
  <c r="AV21" i="4" s="1"/>
  <c r="AP23" i="4"/>
  <c r="AQ22" i="4"/>
  <c r="AR22" i="4" s="1"/>
  <c r="AQ23" i="4" l="1"/>
  <c r="AR23" i="4" s="1"/>
  <c r="AP24" i="4"/>
  <c r="AT23" i="4"/>
  <c r="AU22" i="4"/>
  <c r="AV22" i="4" s="1"/>
  <c r="AU23" i="4" l="1"/>
  <c r="AV23" i="4" s="1"/>
  <c r="AT24" i="4"/>
  <c r="AP25" i="4"/>
  <c r="AQ24" i="4"/>
  <c r="AR24" i="4" s="1"/>
  <c r="AP26" i="4" l="1"/>
  <c r="AQ25" i="4"/>
  <c r="AR25" i="4" s="1"/>
  <c r="AT25" i="4"/>
  <c r="AU24" i="4"/>
  <c r="AU25" i="4" l="1"/>
  <c r="AV25" i="4" s="1"/>
  <c r="AT26" i="4"/>
  <c r="AQ26" i="4"/>
  <c r="AR26" i="4" s="1"/>
  <c r="AP27" i="4"/>
  <c r="AP28" i="4" l="1"/>
  <c r="AQ27" i="4"/>
  <c r="AT27" i="4"/>
  <c r="AU26" i="4"/>
  <c r="AV26" i="4" s="1"/>
  <c r="AU27" i="4" l="1"/>
  <c r="AV27" i="4" s="1"/>
  <c r="AT28" i="4"/>
  <c r="AQ28" i="4"/>
  <c r="AP29" i="4"/>
  <c r="AP30" i="4" l="1"/>
  <c r="AQ29" i="4"/>
  <c r="AT29" i="4"/>
  <c r="AU28" i="4"/>
  <c r="AV28" i="4" s="1"/>
  <c r="AU29" i="4" l="1"/>
  <c r="AV29" i="4" s="1"/>
  <c r="AT30" i="4"/>
  <c r="AP31" i="4"/>
  <c r="AQ30" i="4"/>
  <c r="AP32" i="4" l="1"/>
  <c r="AQ32" i="4" s="1"/>
  <c r="AQ31" i="4"/>
  <c r="AU30" i="4"/>
  <c r="AV30" i="4" s="1"/>
  <c r="AT31" i="4"/>
  <c r="AU31" i="4" l="1"/>
  <c r="AV31" i="4" s="1"/>
  <c r="AT32" i="4"/>
  <c r="AU32" i="4" l="1"/>
  <c r="AV32" i="4" s="1"/>
  <c r="AT33" i="4"/>
  <c r="AT34" i="4" l="1"/>
  <c r="AU33" i="4"/>
  <c r="AV33" i="4" s="1"/>
  <c r="AT35" i="4" l="1"/>
  <c r="AU35" i="4" s="1"/>
  <c r="AV35" i="4" s="1"/>
  <c r="AU34" i="4"/>
  <c r="AV34" i="4" s="1"/>
  <c r="AW39" i="4" l="1"/>
  <c r="AW38" i="4"/>
  <c r="AS39" i="4"/>
  <c r="AS38" i="4"/>
  <c r="AO39" i="4"/>
  <c r="AO38" i="4"/>
  <c r="AK39" i="4"/>
  <c r="AK38" i="4"/>
  <c r="AG39" i="4"/>
  <c r="AG38" i="4"/>
  <c r="AC39" i="4"/>
  <c r="AC38" i="4"/>
  <c r="Y39" i="4"/>
  <c r="Y38" i="4"/>
  <c r="U39" i="4"/>
  <c r="U38" i="4"/>
  <c r="Q39" i="4"/>
  <c r="Q38" i="4"/>
  <c r="M39" i="4"/>
  <c r="M38" i="4"/>
  <c r="I39" i="4"/>
  <c r="F43" i="4" s="1"/>
  <c r="I38" i="4"/>
  <c r="E39" i="4"/>
  <c r="E38" i="4"/>
  <c r="AV4" i="4"/>
  <c r="AR4" i="4"/>
  <c r="AN4" i="4"/>
  <c r="AJ4" i="4"/>
  <c r="AF4" i="4"/>
  <c r="AB4" i="4"/>
  <c r="X4" i="4"/>
  <c r="T4" i="4"/>
  <c r="P4" i="4"/>
  <c r="L4" i="4"/>
  <c r="H4" i="4"/>
  <c r="J43" i="4" l="1"/>
  <c r="R43" i="4"/>
  <c r="Z43" i="4"/>
  <c r="AH43" i="4"/>
  <c r="AP43" i="4"/>
  <c r="N43" i="4"/>
  <c r="V43" i="4"/>
  <c r="AD43" i="4"/>
  <c r="AL43" i="4"/>
  <c r="AT43" i="4"/>
  <c r="E46" i="4"/>
  <c r="B43" i="4"/>
  <c r="E38" i="3" l="1"/>
  <c r="C39" i="3" l="1"/>
  <c r="AJ14" i="5"/>
  <c r="AV24" i="3" l="1"/>
  <c r="AR29" i="3"/>
  <c r="AR28" i="3"/>
  <c r="AR15" i="3"/>
  <c r="AN18" i="3"/>
  <c r="AN17" i="3"/>
  <c r="AN5" i="3"/>
  <c r="AJ35" i="3"/>
  <c r="AJ33" i="3"/>
  <c r="AJ32" i="3"/>
  <c r="AJ31" i="3"/>
  <c r="AJ30" i="3"/>
  <c r="AJ29" i="3"/>
  <c r="AJ28" i="3"/>
  <c r="AJ26" i="3"/>
  <c r="AJ25" i="3"/>
  <c r="AJ24" i="3"/>
  <c r="AJ23" i="3"/>
  <c r="AJ22" i="3"/>
  <c r="AJ21" i="3"/>
  <c r="AJ19" i="3"/>
  <c r="AJ18" i="3"/>
  <c r="AJ17" i="3"/>
  <c r="AJ16" i="3"/>
  <c r="AJ15" i="3"/>
  <c r="AJ14" i="3"/>
  <c r="AF27" i="3"/>
  <c r="AF9" i="3"/>
  <c r="AF8" i="3"/>
  <c r="AB19" i="3"/>
  <c r="AB18" i="3"/>
  <c r="X28" i="3"/>
  <c r="X27" i="3"/>
  <c r="X21" i="3"/>
  <c r="X20" i="3"/>
  <c r="T17" i="3"/>
  <c r="T16" i="3"/>
  <c r="P20" i="3"/>
  <c r="P19" i="3"/>
  <c r="H11" i="3"/>
  <c r="H10" i="3"/>
  <c r="H9" i="3"/>
  <c r="H8" i="3"/>
  <c r="H7" i="3"/>
  <c r="D34" i="3"/>
  <c r="D33" i="3"/>
  <c r="B5" i="3"/>
  <c r="AV24" i="5"/>
  <c r="AR29" i="5"/>
  <c r="AR28" i="5"/>
  <c r="AR15" i="5"/>
  <c r="AN18" i="5"/>
  <c r="AN17" i="5"/>
  <c r="AN5" i="5"/>
  <c r="AJ35" i="5"/>
  <c r="AJ33" i="5"/>
  <c r="AJ32" i="5"/>
  <c r="AJ31" i="5"/>
  <c r="AJ30" i="5"/>
  <c r="AJ29" i="5"/>
  <c r="AJ28" i="5"/>
  <c r="AJ26" i="5"/>
  <c r="AJ25" i="5"/>
  <c r="AJ24" i="5"/>
  <c r="AJ23" i="5"/>
  <c r="AJ22" i="5"/>
  <c r="AJ21" i="5"/>
  <c r="AJ19" i="5"/>
  <c r="AJ18" i="5"/>
  <c r="AJ17" i="5"/>
  <c r="AJ16" i="5"/>
  <c r="AJ15" i="5"/>
  <c r="AF27" i="5"/>
  <c r="AF9" i="5"/>
  <c r="AF8" i="5"/>
  <c r="AB19" i="5"/>
  <c r="AB18" i="5"/>
  <c r="X28" i="5"/>
  <c r="X27" i="5"/>
  <c r="X21" i="5"/>
  <c r="X20" i="5"/>
  <c r="T17" i="5"/>
  <c r="T16" i="5"/>
  <c r="P20" i="5"/>
  <c r="P19" i="5"/>
  <c r="H11" i="5"/>
  <c r="H10" i="5"/>
  <c r="H9" i="5"/>
  <c r="H8" i="5"/>
  <c r="H7" i="5"/>
  <c r="D34" i="5"/>
  <c r="D33" i="5"/>
  <c r="B5" i="5"/>
  <c r="C5" i="3" l="1"/>
  <c r="C5" i="5"/>
  <c r="B6" i="3"/>
  <c r="B6" i="5"/>
  <c r="C7" i="3" l="1"/>
  <c r="C7" i="5"/>
  <c r="C6" i="3"/>
  <c r="C6" i="5"/>
  <c r="B7" i="3"/>
  <c r="B7" i="5"/>
  <c r="D5" i="3"/>
  <c r="D5" i="5"/>
  <c r="B8" i="3" l="1"/>
  <c r="B8" i="5"/>
  <c r="D6" i="3"/>
  <c r="D6" i="5"/>
  <c r="D7" i="3"/>
  <c r="D7" i="5"/>
  <c r="B9" i="3" l="1"/>
  <c r="B9" i="5"/>
  <c r="C8" i="3"/>
  <c r="C8" i="5"/>
  <c r="C9" i="3" l="1"/>
  <c r="C9" i="5"/>
  <c r="D8" i="3"/>
  <c r="D8" i="5"/>
  <c r="B10" i="3"/>
  <c r="B10" i="5"/>
  <c r="C10" i="3" l="1"/>
  <c r="C10" i="5"/>
  <c r="B11" i="3"/>
  <c r="B11" i="5"/>
  <c r="D9" i="3"/>
  <c r="D9" i="5"/>
  <c r="B12" i="3" l="1"/>
  <c r="B12" i="5"/>
  <c r="C11" i="3"/>
  <c r="C11" i="5"/>
  <c r="D10" i="3"/>
  <c r="D10" i="5"/>
  <c r="C12" i="3" l="1"/>
  <c r="C12" i="5"/>
  <c r="D11" i="3"/>
  <c r="D11" i="5"/>
  <c r="B13" i="3"/>
  <c r="B13" i="5"/>
  <c r="B14" i="3" l="1"/>
  <c r="B14" i="5"/>
  <c r="C13" i="3"/>
  <c r="C13" i="5"/>
  <c r="D12" i="3"/>
  <c r="D12" i="5"/>
  <c r="B15" i="3" l="1"/>
  <c r="B15" i="5"/>
  <c r="D13" i="3"/>
  <c r="D13" i="5"/>
  <c r="C14" i="3"/>
  <c r="C14" i="5"/>
  <c r="C15" i="3" l="1"/>
  <c r="C15" i="5"/>
  <c r="D14" i="3"/>
  <c r="D14" i="5"/>
  <c r="B16" i="3"/>
  <c r="B16" i="5"/>
  <c r="C16" i="3" l="1"/>
  <c r="C16" i="5"/>
  <c r="B17" i="3"/>
  <c r="B17" i="5"/>
  <c r="D15" i="3"/>
  <c r="D15" i="5"/>
  <c r="B18" i="3" l="1"/>
  <c r="B18" i="5"/>
  <c r="C17" i="3"/>
  <c r="C17" i="5"/>
  <c r="D16" i="3"/>
  <c r="D16" i="5"/>
  <c r="C18" i="3" l="1"/>
  <c r="C18" i="5"/>
  <c r="D17" i="3"/>
  <c r="D17" i="5"/>
  <c r="B19" i="3"/>
  <c r="B19" i="5"/>
  <c r="B20" i="3" l="1"/>
  <c r="B20" i="5"/>
  <c r="C19" i="3"/>
  <c r="C19" i="5"/>
  <c r="D18" i="3"/>
  <c r="D18" i="5"/>
  <c r="B21" i="3" l="1"/>
  <c r="B21" i="5"/>
  <c r="D19" i="3"/>
  <c r="D19" i="5"/>
  <c r="C20" i="3"/>
  <c r="C20" i="5"/>
  <c r="C21" i="3" l="1"/>
  <c r="C21" i="5"/>
  <c r="D20" i="3"/>
  <c r="D20" i="5"/>
  <c r="B22" i="3"/>
  <c r="B22" i="5"/>
  <c r="B23" i="3" l="1"/>
  <c r="B23" i="5"/>
  <c r="C22" i="3"/>
  <c r="C22" i="5"/>
  <c r="D21" i="3"/>
  <c r="D21" i="5"/>
  <c r="C23" i="3" l="1"/>
  <c r="C23" i="5"/>
  <c r="D22" i="3"/>
  <c r="D22" i="5"/>
  <c r="B24" i="3"/>
  <c r="B24" i="5"/>
  <c r="C24" i="3" l="1"/>
  <c r="C24" i="5"/>
  <c r="B25" i="3"/>
  <c r="B25" i="5"/>
  <c r="D23" i="3"/>
  <c r="D23" i="5"/>
  <c r="B26" i="3" l="1"/>
  <c r="B26" i="5"/>
  <c r="C25" i="3"/>
  <c r="C25" i="5"/>
  <c r="D24" i="3"/>
  <c r="D24" i="5"/>
  <c r="B27" i="3" l="1"/>
  <c r="B27" i="5"/>
  <c r="D25" i="3"/>
  <c r="D25" i="5"/>
  <c r="C26" i="3"/>
  <c r="C26" i="5"/>
  <c r="D26" i="3" l="1"/>
  <c r="D26" i="5"/>
  <c r="B28" i="3"/>
  <c r="B28" i="5"/>
  <c r="C27" i="3"/>
  <c r="C27" i="5"/>
  <c r="C28" i="3" l="1"/>
  <c r="C28" i="5"/>
  <c r="B29" i="3"/>
  <c r="B29" i="5"/>
  <c r="D27" i="3"/>
  <c r="D27" i="5"/>
  <c r="B30" i="3" l="1"/>
  <c r="B30" i="5"/>
  <c r="C29" i="3"/>
  <c r="C29" i="5"/>
  <c r="D28" i="3"/>
  <c r="D28" i="5"/>
  <c r="C30" i="3" l="1"/>
  <c r="C30" i="5"/>
  <c r="D29" i="3"/>
  <c r="D29" i="5"/>
  <c r="B31" i="3"/>
  <c r="B31" i="5"/>
  <c r="C31" i="3" l="1"/>
  <c r="C31" i="5"/>
  <c r="B32" i="3"/>
  <c r="B32" i="5"/>
  <c r="D30" i="3"/>
  <c r="D30" i="5"/>
  <c r="C32" i="3" l="1"/>
  <c r="C32" i="5"/>
  <c r="B33" i="3"/>
  <c r="B33" i="5"/>
  <c r="D31" i="3"/>
  <c r="D31" i="5"/>
  <c r="B34" i="3" l="1"/>
  <c r="B34" i="5"/>
  <c r="C33" i="3"/>
  <c r="C33" i="5"/>
  <c r="D32" i="3"/>
  <c r="D32" i="5"/>
  <c r="E38" i="5" l="1"/>
  <c r="E40" i="5"/>
  <c r="E39" i="5"/>
  <c r="E41" i="5"/>
  <c r="E42" i="5"/>
  <c r="C34" i="3"/>
  <c r="C34" i="5"/>
  <c r="E37" i="4"/>
  <c r="F5" i="3"/>
  <c r="F5" i="5"/>
  <c r="E37" i="5" l="1"/>
  <c r="B43" i="5" s="1"/>
  <c r="F6" i="3"/>
  <c r="F6" i="5"/>
  <c r="G5" i="3"/>
  <c r="G5" i="5"/>
  <c r="G6" i="3" l="1"/>
  <c r="G6" i="5"/>
  <c r="H5" i="3"/>
  <c r="H5" i="5"/>
  <c r="F7" i="3"/>
  <c r="F7" i="5"/>
  <c r="G7" i="3" l="1"/>
  <c r="G7" i="5"/>
  <c r="F8" i="3"/>
  <c r="F8" i="5"/>
  <c r="H6" i="3"/>
  <c r="H6" i="5"/>
  <c r="F9" i="3" l="1"/>
  <c r="F9" i="5"/>
  <c r="G8" i="3"/>
  <c r="G8" i="5"/>
  <c r="G9" i="3" l="1"/>
  <c r="G9" i="5"/>
  <c r="F10" i="3"/>
  <c r="F10" i="5"/>
  <c r="F11" i="3" l="1"/>
  <c r="F11" i="5"/>
  <c r="G10" i="3"/>
  <c r="G10" i="5"/>
  <c r="G11" i="3" l="1"/>
  <c r="G11" i="5"/>
  <c r="F12" i="3"/>
  <c r="F12" i="5"/>
  <c r="G12" i="3" l="1"/>
  <c r="G12" i="5"/>
  <c r="F13" i="3"/>
  <c r="F13" i="5"/>
  <c r="F14" i="3" l="1"/>
  <c r="F14" i="5"/>
  <c r="G13" i="3"/>
  <c r="G13" i="5"/>
  <c r="H12" i="3"/>
  <c r="H12" i="5"/>
  <c r="G14" i="3" l="1"/>
  <c r="G14" i="5"/>
  <c r="H13" i="3"/>
  <c r="H13" i="5"/>
  <c r="F15" i="3"/>
  <c r="F15" i="5"/>
  <c r="G15" i="3" l="1"/>
  <c r="G15" i="5"/>
  <c r="F16" i="3"/>
  <c r="F16" i="5"/>
  <c r="H14" i="3"/>
  <c r="H14" i="5"/>
  <c r="F17" i="3" l="1"/>
  <c r="F17" i="5"/>
  <c r="G16" i="3"/>
  <c r="G16" i="5"/>
  <c r="H15" i="3"/>
  <c r="H15" i="5"/>
  <c r="G17" i="3" l="1"/>
  <c r="G17" i="5"/>
  <c r="H16" i="3"/>
  <c r="H16" i="5"/>
  <c r="F18" i="3"/>
  <c r="F18" i="5"/>
  <c r="F19" i="3" l="1"/>
  <c r="F19" i="5"/>
  <c r="G18" i="3"/>
  <c r="G18" i="5"/>
  <c r="H17" i="3"/>
  <c r="H17" i="5"/>
  <c r="G19" i="3" l="1"/>
  <c r="G19" i="5"/>
  <c r="H18" i="3"/>
  <c r="H18" i="5"/>
  <c r="F20" i="3"/>
  <c r="F20" i="5"/>
  <c r="G20" i="3" l="1"/>
  <c r="G20" i="5"/>
  <c r="F21" i="3"/>
  <c r="F21" i="5"/>
  <c r="H19" i="3"/>
  <c r="H19" i="5"/>
  <c r="G21" i="3" l="1"/>
  <c r="G21" i="5"/>
  <c r="F22" i="3"/>
  <c r="F22" i="5"/>
  <c r="H20" i="3"/>
  <c r="H20" i="5"/>
  <c r="F23" i="3" l="1"/>
  <c r="F23" i="5"/>
  <c r="G22" i="3"/>
  <c r="G22" i="5"/>
  <c r="H21" i="3"/>
  <c r="H21" i="5"/>
  <c r="F24" i="3" l="1"/>
  <c r="F24" i="5"/>
  <c r="H22" i="3"/>
  <c r="H22" i="5"/>
  <c r="G23" i="3"/>
  <c r="G23" i="5"/>
  <c r="G24" i="3" l="1"/>
  <c r="G24" i="5"/>
  <c r="H23" i="3"/>
  <c r="H23" i="5"/>
  <c r="F25" i="3"/>
  <c r="F25" i="5"/>
  <c r="G25" i="3" l="1"/>
  <c r="G25" i="5"/>
  <c r="F26" i="3"/>
  <c r="F26" i="5"/>
  <c r="H24" i="3"/>
  <c r="H24" i="5"/>
  <c r="G26" i="3" l="1"/>
  <c r="G26" i="5"/>
  <c r="F27" i="3"/>
  <c r="F27" i="5"/>
  <c r="H25" i="3"/>
  <c r="H25" i="5"/>
  <c r="F28" i="3" l="1"/>
  <c r="F28" i="5"/>
  <c r="G27" i="3"/>
  <c r="G27" i="5"/>
  <c r="H26" i="3"/>
  <c r="H26" i="5"/>
  <c r="F29" i="3" l="1"/>
  <c r="F29" i="5"/>
  <c r="H27" i="3"/>
  <c r="H27" i="5"/>
  <c r="G28" i="3"/>
  <c r="G28" i="5"/>
  <c r="G29" i="3" l="1"/>
  <c r="G29" i="5"/>
  <c r="H28" i="3"/>
  <c r="H28" i="5"/>
  <c r="F30" i="3"/>
  <c r="F30" i="5"/>
  <c r="G30" i="3" l="1"/>
  <c r="G30" i="5"/>
  <c r="F31" i="3"/>
  <c r="F31" i="5"/>
  <c r="H29" i="3"/>
  <c r="H29" i="5"/>
  <c r="F32" i="3" l="1"/>
  <c r="F32" i="5"/>
  <c r="G31" i="3"/>
  <c r="G31" i="5"/>
  <c r="H30" i="3"/>
  <c r="H30" i="5"/>
  <c r="F33" i="3" l="1"/>
  <c r="F33" i="5"/>
  <c r="H31" i="3"/>
  <c r="H31" i="5"/>
  <c r="G32" i="3"/>
  <c r="G32" i="5"/>
  <c r="F34" i="3" l="1"/>
  <c r="F34" i="5"/>
  <c r="H32" i="3"/>
  <c r="H32" i="5"/>
  <c r="G33" i="3"/>
  <c r="G33" i="5"/>
  <c r="F35" i="3" l="1"/>
  <c r="F35" i="5"/>
  <c r="H33" i="3"/>
  <c r="H33" i="5"/>
  <c r="G34" i="3"/>
  <c r="G34" i="5"/>
  <c r="J5" i="3" l="1"/>
  <c r="J5" i="5"/>
  <c r="H34" i="3"/>
  <c r="H34" i="5"/>
  <c r="G35" i="3"/>
  <c r="G35" i="5"/>
  <c r="H35" i="3" l="1"/>
  <c r="H35" i="5"/>
  <c r="J6" i="3"/>
  <c r="J6" i="5"/>
  <c r="K5" i="3"/>
  <c r="K5" i="5"/>
  <c r="G46" i="4" l="1"/>
  <c r="G50" i="4" s="1"/>
  <c r="AR48" i="4" s="1"/>
  <c r="I39" i="5"/>
  <c r="I41" i="5"/>
  <c r="I42" i="5"/>
  <c r="I38" i="5"/>
  <c r="I40" i="5"/>
  <c r="K6" i="3"/>
  <c r="K6" i="5"/>
  <c r="L5" i="3"/>
  <c r="L5" i="5"/>
  <c r="J7" i="3"/>
  <c r="J7" i="5"/>
  <c r="I37" i="4"/>
  <c r="I37" i="5" l="1"/>
  <c r="F43" i="5" s="1"/>
  <c r="E50" i="4"/>
  <c r="J8" i="3"/>
  <c r="J8" i="5"/>
  <c r="K7" i="3"/>
  <c r="K7" i="5"/>
  <c r="L6" i="3"/>
  <c r="L6" i="5"/>
  <c r="L7" i="3" l="1"/>
  <c r="L7" i="5"/>
  <c r="K8" i="3"/>
  <c r="K8" i="5"/>
  <c r="J9" i="3"/>
  <c r="J9" i="5"/>
  <c r="J10" i="3" l="1"/>
  <c r="J10" i="5"/>
  <c r="L8" i="3"/>
  <c r="L8" i="5"/>
  <c r="K9" i="3"/>
  <c r="K9" i="5"/>
  <c r="L9" i="3" l="1"/>
  <c r="L9" i="5"/>
  <c r="J11" i="3"/>
  <c r="J11" i="5"/>
  <c r="K10" i="3"/>
  <c r="K10" i="5"/>
  <c r="J12" i="3" l="1"/>
  <c r="J12" i="5"/>
  <c r="L10" i="3"/>
  <c r="L10" i="5"/>
  <c r="K11" i="3"/>
  <c r="K11" i="5"/>
  <c r="K12" i="3" l="1"/>
  <c r="K12" i="5"/>
  <c r="L11" i="3"/>
  <c r="L11" i="5"/>
  <c r="J13" i="3"/>
  <c r="J13" i="5"/>
  <c r="J14" i="3" l="1"/>
  <c r="J14" i="5"/>
  <c r="K13" i="3"/>
  <c r="K13" i="5"/>
  <c r="L12" i="3"/>
  <c r="L12" i="5"/>
  <c r="L13" i="3" l="1"/>
  <c r="L13" i="5"/>
  <c r="K14" i="3"/>
  <c r="K14" i="5"/>
  <c r="J15" i="3"/>
  <c r="J15" i="5"/>
  <c r="L14" i="3" l="1"/>
  <c r="L14" i="5"/>
  <c r="J16" i="3"/>
  <c r="J16" i="5"/>
  <c r="K15" i="3"/>
  <c r="K15" i="5"/>
  <c r="J17" i="3" l="1"/>
  <c r="J17" i="5"/>
  <c r="L15" i="3"/>
  <c r="L15" i="5"/>
  <c r="K16" i="3"/>
  <c r="K16" i="5"/>
  <c r="K17" i="3" l="1"/>
  <c r="K17" i="5"/>
  <c r="L16" i="3"/>
  <c r="L16" i="5"/>
  <c r="J18" i="3"/>
  <c r="J18" i="5"/>
  <c r="K18" i="3" l="1"/>
  <c r="K18" i="5"/>
  <c r="J19" i="3"/>
  <c r="J19" i="5"/>
  <c r="L17" i="3"/>
  <c r="L17" i="5"/>
  <c r="J20" i="3" l="1"/>
  <c r="J20" i="5"/>
  <c r="K19" i="3"/>
  <c r="K19" i="5"/>
  <c r="L18" i="3"/>
  <c r="L18" i="5"/>
  <c r="K20" i="3" l="1"/>
  <c r="K20" i="5"/>
  <c r="L19" i="3"/>
  <c r="L19" i="5"/>
  <c r="J21" i="3"/>
  <c r="J21" i="5"/>
  <c r="J22" i="3" l="1"/>
  <c r="J22" i="5"/>
  <c r="K21" i="3"/>
  <c r="K21" i="5"/>
  <c r="L20" i="3"/>
  <c r="L20" i="5"/>
  <c r="J23" i="3" l="1"/>
  <c r="J23" i="5"/>
  <c r="L21" i="3"/>
  <c r="L21" i="5"/>
  <c r="K22" i="3"/>
  <c r="K22" i="5"/>
  <c r="K23" i="3" l="1"/>
  <c r="K23" i="5"/>
  <c r="L22" i="3"/>
  <c r="L22" i="5"/>
  <c r="J24" i="3"/>
  <c r="J24" i="5"/>
  <c r="K24" i="3" l="1"/>
  <c r="K24" i="5"/>
  <c r="J25" i="3"/>
  <c r="J25" i="5"/>
  <c r="L23" i="3"/>
  <c r="L23" i="5"/>
  <c r="J26" i="3" l="1"/>
  <c r="J26" i="5"/>
  <c r="K25" i="3"/>
  <c r="K25" i="5"/>
  <c r="L24" i="3"/>
  <c r="L24" i="5"/>
  <c r="K26" i="3" l="1"/>
  <c r="K26" i="5"/>
  <c r="L25" i="3"/>
  <c r="L25" i="5"/>
  <c r="J27" i="3"/>
  <c r="J27" i="5"/>
  <c r="K27" i="3" l="1"/>
  <c r="K27" i="5"/>
  <c r="J28" i="3"/>
  <c r="J28" i="5"/>
  <c r="L26" i="3"/>
  <c r="L26" i="5"/>
  <c r="J29" i="3" l="1"/>
  <c r="J29" i="5"/>
  <c r="K28" i="3"/>
  <c r="K28" i="5"/>
  <c r="L27" i="3"/>
  <c r="L27" i="5"/>
  <c r="K29" i="3" l="1"/>
  <c r="K29" i="5"/>
  <c r="L28" i="3"/>
  <c r="L28" i="5"/>
  <c r="J30" i="3"/>
  <c r="J30" i="5"/>
  <c r="K30" i="3" l="1"/>
  <c r="K30" i="5"/>
  <c r="J31" i="3"/>
  <c r="J31" i="5"/>
  <c r="L29" i="3"/>
  <c r="L29" i="5"/>
  <c r="J32" i="3" l="1"/>
  <c r="J32" i="5"/>
  <c r="K31" i="3"/>
  <c r="K31" i="5"/>
  <c r="L30" i="3"/>
  <c r="L30" i="5"/>
  <c r="J33" i="3" l="1"/>
  <c r="J33" i="5"/>
  <c r="L31" i="3"/>
  <c r="L31" i="5"/>
  <c r="K32" i="3"/>
  <c r="K32" i="5"/>
  <c r="J34" i="3" l="1"/>
  <c r="J34" i="5"/>
  <c r="L32" i="3"/>
  <c r="L32" i="5"/>
  <c r="K33" i="3"/>
  <c r="K33" i="5"/>
  <c r="K34" i="3" l="1"/>
  <c r="K34" i="5"/>
  <c r="L33" i="3"/>
  <c r="L33" i="5"/>
  <c r="N5" i="3"/>
  <c r="N5" i="5"/>
  <c r="N6" i="3" l="1"/>
  <c r="N6" i="5"/>
  <c r="M37" i="4"/>
  <c r="O5" i="3"/>
  <c r="O5" i="5"/>
  <c r="L34" i="3"/>
  <c r="L34" i="5"/>
  <c r="O6" i="3" l="1"/>
  <c r="O6" i="5"/>
  <c r="P5" i="3"/>
  <c r="P5" i="5"/>
  <c r="M39" i="5"/>
  <c r="M42" i="5"/>
  <c r="M38" i="5"/>
  <c r="M41" i="5"/>
  <c r="M40" i="5"/>
  <c r="N7" i="3"/>
  <c r="N7" i="5"/>
  <c r="O7" i="3" l="1"/>
  <c r="O7" i="5"/>
  <c r="M37" i="5"/>
  <c r="J43" i="5" s="1"/>
  <c r="N8" i="3"/>
  <c r="N8" i="5"/>
  <c r="P6" i="3"/>
  <c r="P6" i="5"/>
  <c r="O8" i="3" l="1"/>
  <c r="O8" i="5"/>
  <c r="N9" i="3"/>
  <c r="N9" i="5"/>
  <c r="P7" i="3"/>
  <c r="P7" i="5"/>
  <c r="P8" i="3" l="1"/>
  <c r="P8" i="5"/>
  <c r="O9" i="3"/>
  <c r="O9" i="5"/>
  <c r="N10" i="3"/>
  <c r="N10" i="5"/>
  <c r="N11" i="3" l="1"/>
  <c r="N11" i="5"/>
  <c r="O10" i="3"/>
  <c r="O10" i="5"/>
  <c r="P9" i="3"/>
  <c r="P9" i="5"/>
  <c r="P10" i="3" l="1"/>
  <c r="P10" i="5"/>
  <c r="O11" i="3"/>
  <c r="O11" i="5"/>
  <c r="N12" i="3"/>
  <c r="N12" i="5"/>
  <c r="O12" i="3" l="1"/>
  <c r="O12" i="5"/>
  <c r="N13" i="3"/>
  <c r="N13" i="5"/>
  <c r="P11" i="3"/>
  <c r="P11" i="5"/>
  <c r="N14" i="3" l="1"/>
  <c r="N14" i="5"/>
  <c r="P12" i="3"/>
  <c r="P12" i="5"/>
  <c r="O13" i="3"/>
  <c r="O13" i="5"/>
  <c r="P13" i="3" l="1"/>
  <c r="P13" i="5"/>
  <c r="N15" i="3"/>
  <c r="N15" i="5"/>
  <c r="O14" i="3"/>
  <c r="O14" i="5"/>
  <c r="O15" i="3" l="1"/>
  <c r="O15" i="5"/>
  <c r="N16" i="3"/>
  <c r="N16" i="5"/>
  <c r="P14" i="3"/>
  <c r="P14" i="5"/>
  <c r="N17" i="3" l="1"/>
  <c r="N17" i="5"/>
  <c r="O16" i="3"/>
  <c r="O16" i="5"/>
  <c r="P15" i="3"/>
  <c r="P15" i="5"/>
  <c r="N18" i="3" l="1"/>
  <c r="N18" i="5"/>
  <c r="P16" i="3"/>
  <c r="P16" i="5"/>
  <c r="O17" i="3"/>
  <c r="O17" i="5"/>
  <c r="N19" i="3" l="1"/>
  <c r="N19" i="5"/>
  <c r="P17" i="3"/>
  <c r="P17" i="5"/>
  <c r="O18" i="3"/>
  <c r="O18" i="5"/>
  <c r="O19" i="3" l="1"/>
  <c r="O19" i="5"/>
  <c r="P18" i="3"/>
  <c r="P18" i="5"/>
  <c r="N20" i="3"/>
  <c r="N20" i="5"/>
  <c r="N21" i="3" l="1"/>
  <c r="N21" i="5"/>
  <c r="O20" i="3"/>
  <c r="O20" i="5"/>
  <c r="N22" i="3" l="1"/>
  <c r="N22" i="5"/>
  <c r="O21" i="3"/>
  <c r="O21" i="5"/>
  <c r="P21" i="3" l="1"/>
  <c r="P21" i="5"/>
  <c r="N23" i="3"/>
  <c r="N23" i="5"/>
  <c r="O22" i="3"/>
  <c r="O22" i="5"/>
  <c r="O23" i="3" l="1"/>
  <c r="O23" i="5"/>
  <c r="P22" i="3"/>
  <c r="P22" i="5"/>
  <c r="N24" i="3"/>
  <c r="N24" i="5"/>
  <c r="O24" i="3" l="1"/>
  <c r="O24" i="5"/>
  <c r="N25" i="3"/>
  <c r="N25" i="5"/>
  <c r="P23" i="3"/>
  <c r="P23" i="5"/>
  <c r="O25" i="3" l="1"/>
  <c r="O25" i="5"/>
  <c r="N26" i="3"/>
  <c r="N26" i="5"/>
  <c r="P24" i="3"/>
  <c r="P24" i="5"/>
  <c r="O26" i="3" l="1"/>
  <c r="O26" i="5"/>
  <c r="N27" i="3"/>
  <c r="N27" i="5"/>
  <c r="P25" i="3"/>
  <c r="P25" i="5"/>
  <c r="O27" i="3" l="1"/>
  <c r="O27" i="5"/>
  <c r="N28" i="3"/>
  <c r="N28" i="5"/>
  <c r="P26" i="3"/>
  <c r="P26" i="5"/>
  <c r="N29" i="3" l="1"/>
  <c r="N29" i="5"/>
  <c r="O28" i="3"/>
  <c r="O28" i="5"/>
  <c r="P27" i="3"/>
  <c r="P27" i="5"/>
  <c r="O29" i="3" l="1"/>
  <c r="O29" i="5"/>
  <c r="P28" i="3"/>
  <c r="P28" i="5"/>
  <c r="N30" i="3"/>
  <c r="N30" i="5"/>
  <c r="O30" i="3" l="1"/>
  <c r="O30" i="5"/>
  <c r="N31" i="3"/>
  <c r="N31" i="5"/>
  <c r="P29" i="3"/>
  <c r="P29" i="5"/>
  <c r="O31" i="3" l="1"/>
  <c r="O31" i="5"/>
  <c r="N32" i="3"/>
  <c r="N32" i="5"/>
  <c r="P30" i="3"/>
  <c r="P30" i="5"/>
  <c r="O32" i="3" l="1"/>
  <c r="O32" i="5"/>
  <c r="N33" i="3"/>
  <c r="N33" i="5"/>
  <c r="P31" i="3"/>
  <c r="P31" i="5"/>
  <c r="O33" i="3" l="1"/>
  <c r="O33" i="5"/>
  <c r="N34" i="3"/>
  <c r="N34" i="5"/>
  <c r="P32" i="3"/>
  <c r="P32" i="5"/>
  <c r="N35" i="3" l="1"/>
  <c r="N35" i="5"/>
  <c r="O34" i="3"/>
  <c r="O34" i="5"/>
  <c r="P33" i="3"/>
  <c r="P33" i="5"/>
  <c r="O35" i="3" l="1"/>
  <c r="O35" i="5"/>
  <c r="P34" i="3"/>
  <c r="P34" i="5"/>
  <c r="R5" i="3"/>
  <c r="R5" i="5"/>
  <c r="S5" i="3" l="1"/>
  <c r="S5" i="5"/>
  <c r="R6" i="3"/>
  <c r="R6" i="5"/>
  <c r="Q37" i="4"/>
  <c r="P35" i="3"/>
  <c r="P35" i="5"/>
  <c r="R7" i="3" l="1"/>
  <c r="R7" i="5"/>
  <c r="Q38" i="5"/>
  <c r="Q41" i="5"/>
  <c r="Q39" i="5"/>
  <c r="Q42" i="5"/>
  <c r="Q40" i="5"/>
  <c r="S6" i="3"/>
  <c r="S6" i="5"/>
  <c r="T5" i="3"/>
  <c r="T5" i="5"/>
  <c r="T6" i="3" l="1"/>
  <c r="T6" i="5"/>
  <c r="Q37" i="5"/>
  <c r="N43" i="5" s="1"/>
  <c r="R8" i="3"/>
  <c r="R8" i="5"/>
  <c r="S7" i="3"/>
  <c r="S7" i="5"/>
  <c r="R9" i="3" l="1"/>
  <c r="R9" i="5"/>
  <c r="S8" i="3"/>
  <c r="S8" i="5"/>
  <c r="T7" i="3"/>
  <c r="T7" i="5"/>
  <c r="T8" i="3" l="1"/>
  <c r="T8" i="5"/>
  <c r="R10" i="3"/>
  <c r="R10" i="5"/>
  <c r="S9" i="3"/>
  <c r="S9" i="5"/>
  <c r="T9" i="3" l="1"/>
  <c r="T9" i="5"/>
  <c r="R11" i="3"/>
  <c r="R11" i="5"/>
  <c r="S10" i="3"/>
  <c r="S10" i="5"/>
  <c r="R12" i="3" l="1"/>
  <c r="R12" i="5"/>
  <c r="S11" i="3"/>
  <c r="S11" i="5"/>
  <c r="T10" i="3"/>
  <c r="T10" i="5"/>
  <c r="R13" i="3" l="1"/>
  <c r="R13" i="5"/>
  <c r="T11" i="3"/>
  <c r="T11" i="5"/>
  <c r="S12" i="3"/>
  <c r="S12" i="5"/>
  <c r="S13" i="3" l="1"/>
  <c r="S13" i="5"/>
  <c r="T12" i="3"/>
  <c r="T12" i="5"/>
  <c r="R14" i="3"/>
  <c r="R14" i="5"/>
  <c r="S14" i="3" l="1"/>
  <c r="S14" i="5"/>
  <c r="R15" i="3"/>
  <c r="R15" i="5"/>
  <c r="T13" i="3"/>
  <c r="T13" i="5"/>
  <c r="R16" i="3" l="1"/>
  <c r="R16" i="5"/>
  <c r="S15" i="3"/>
  <c r="S15" i="5"/>
  <c r="T14" i="3"/>
  <c r="T14" i="5"/>
  <c r="S16" i="3" l="1"/>
  <c r="S16" i="5"/>
  <c r="T15" i="3"/>
  <c r="T15" i="5"/>
  <c r="R17" i="3"/>
  <c r="R17" i="5"/>
  <c r="R18" i="3" l="1"/>
  <c r="R18" i="5"/>
  <c r="S17" i="3"/>
  <c r="S17" i="5"/>
  <c r="R19" i="3" l="1"/>
  <c r="R19" i="5"/>
  <c r="S18" i="3"/>
  <c r="S18" i="5"/>
  <c r="S19" i="3" l="1"/>
  <c r="S19" i="5"/>
  <c r="R20" i="3"/>
  <c r="R20" i="5"/>
  <c r="T18" i="3"/>
  <c r="T18" i="5"/>
  <c r="R21" i="3" l="1"/>
  <c r="R21" i="5"/>
  <c r="S20" i="3"/>
  <c r="S20" i="5"/>
  <c r="T19" i="3"/>
  <c r="T19" i="5"/>
  <c r="S21" i="3" l="1"/>
  <c r="S21" i="5"/>
  <c r="T20" i="3"/>
  <c r="T20" i="5"/>
  <c r="R22" i="3"/>
  <c r="R22" i="5"/>
  <c r="S22" i="3" l="1"/>
  <c r="S22" i="5"/>
  <c r="R23" i="3"/>
  <c r="R23" i="5"/>
  <c r="T21" i="3"/>
  <c r="T21" i="5"/>
  <c r="S23" i="3" l="1"/>
  <c r="S23" i="5"/>
  <c r="R24" i="3"/>
  <c r="R24" i="5"/>
  <c r="T22" i="3"/>
  <c r="T22" i="5"/>
  <c r="R25" i="3" l="1"/>
  <c r="R25" i="5"/>
  <c r="S24" i="3"/>
  <c r="S24" i="5"/>
  <c r="T23" i="3"/>
  <c r="T23" i="5"/>
  <c r="R26" i="3" l="1"/>
  <c r="R26" i="5"/>
  <c r="T24" i="3"/>
  <c r="T24" i="5"/>
  <c r="S25" i="3"/>
  <c r="S25" i="5"/>
  <c r="S26" i="3" l="1"/>
  <c r="S26" i="5"/>
  <c r="T25" i="3"/>
  <c r="T25" i="5"/>
  <c r="R27" i="3"/>
  <c r="R27" i="5"/>
  <c r="S27" i="3" l="1"/>
  <c r="S27" i="5"/>
  <c r="R28" i="3"/>
  <c r="R28" i="5"/>
  <c r="T26" i="3"/>
  <c r="T26" i="5"/>
  <c r="S28" i="3" l="1"/>
  <c r="S28" i="5"/>
  <c r="R29" i="3"/>
  <c r="R29" i="5"/>
  <c r="T27" i="3"/>
  <c r="T27" i="5"/>
  <c r="R30" i="3" l="1"/>
  <c r="R30" i="5"/>
  <c r="S29" i="3"/>
  <c r="S29" i="5"/>
  <c r="T28" i="3"/>
  <c r="T28" i="5"/>
  <c r="S30" i="3" l="1"/>
  <c r="S30" i="5"/>
  <c r="T29" i="3"/>
  <c r="T29" i="5"/>
  <c r="R31" i="3"/>
  <c r="R31" i="5"/>
  <c r="S31" i="3" l="1"/>
  <c r="S31" i="5"/>
  <c r="R32" i="3"/>
  <c r="R32" i="5"/>
  <c r="T30" i="3"/>
  <c r="T30" i="5"/>
  <c r="R33" i="3" l="1"/>
  <c r="R33" i="5"/>
  <c r="S32" i="3"/>
  <c r="S32" i="5"/>
  <c r="T31" i="3"/>
  <c r="T31" i="5"/>
  <c r="R34" i="3" l="1"/>
  <c r="R34" i="5"/>
  <c r="T32" i="3"/>
  <c r="T32" i="5"/>
  <c r="S33" i="3"/>
  <c r="S33" i="5"/>
  <c r="S34" i="3" l="1"/>
  <c r="S34" i="5"/>
  <c r="T33" i="3"/>
  <c r="T33" i="5"/>
  <c r="R35" i="3"/>
  <c r="R35" i="5"/>
  <c r="S35" i="3" l="1"/>
  <c r="S35" i="5"/>
  <c r="V5" i="3"/>
  <c r="V5" i="5"/>
  <c r="T34" i="3"/>
  <c r="T34" i="5"/>
  <c r="V6" i="3" l="1"/>
  <c r="V6" i="5"/>
  <c r="U37" i="4"/>
  <c r="W5" i="5"/>
  <c r="W5" i="3"/>
  <c r="T35" i="3"/>
  <c r="T35" i="5"/>
  <c r="X5" i="3" l="1"/>
  <c r="X5" i="5"/>
  <c r="V7" i="3"/>
  <c r="V7" i="5"/>
  <c r="U42" i="5"/>
  <c r="U39" i="5"/>
  <c r="U40" i="5"/>
  <c r="U41" i="5"/>
  <c r="U38" i="5"/>
  <c r="W6" i="3"/>
  <c r="W6" i="5"/>
  <c r="W7" i="3" l="1"/>
  <c r="W7" i="5"/>
  <c r="U37" i="5"/>
  <c r="X6" i="5"/>
  <c r="X6" i="3"/>
  <c r="V8" i="5"/>
  <c r="V8" i="3"/>
  <c r="R43" i="5" l="1"/>
  <c r="V9" i="3"/>
  <c r="V9" i="5"/>
  <c r="W8" i="3"/>
  <c r="W8" i="5"/>
  <c r="X7" i="3"/>
  <c r="X7" i="5"/>
  <c r="W9" i="3" l="1"/>
  <c r="W9" i="5"/>
  <c r="X8" i="3"/>
  <c r="X8" i="5"/>
  <c r="V10" i="3"/>
  <c r="V10" i="5"/>
  <c r="V11" i="3" l="1"/>
  <c r="V11" i="5"/>
  <c r="W10" i="3"/>
  <c r="W10" i="5"/>
  <c r="X9" i="3"/>
  <c r="X9" i="5"/>
  <c r="V12" i="5" l="1"/>
  <c r="V12" i="3"/>
  <c r="X10" i="5"/>
  <c r="X10" i="3"/>
  <c r="W11" i="3"/>
  <c r="W11" i="5"/>
  <c r="W12" i="3" l="1"/>
  <c r="W12" i="5"/>
  <c r="X11" i="3"/>
  <c r="X11" i="5"/>
  <c r="V13" i="3"/>
  <c r="V13" i="5"/>
  <c r="V14" i="3" l="1"/>
  <c r="V14" i="5"/>
  <c r="W13" i="5"/>
  <c r="W13" i="3"/>
  <c r="X12" i="3"/>
  <c r="X12" i="5"/>
  <c r="X13" i="3" l="1"/>
  <c r="X13" i="5"/>
  <c r="V15" i="3"/>
  <c r="V15" i="5"/>
  <c r="W14" i="3"/>
  <c r="W14" i="5"/>
  <c r="W15" i="3" l="1"/>
  <c r="W15" i="5"/>
  <c r="V16" i="5"/>
  <c r="V16" i="3"/>
  <c r="X14" i="3"/>
  <c r="X14" i="5"/>
  <c r="W16" i="3" l="1"/>
  <c r="W16" i="5"/>
  <c r="V17" i="3"/>
  <c r="V17" i="5"/>
  <c r="X15" i="3"/>
  <c r="X15" i="5"/>
  <c r="V18" i="3" l="1"/>
  <c r="V18" i="5"/>
  <c r="W17" i="5"/>
  <c r="W17" i="3"/>
  <c r="X16" i="3"/>
  <c r="X16" i="5"/>
  <c r="W18" i="3" l="1"/>
  <c r="W18" i="5"/>
  <c r="X17" i="3"/>
  <c r="X17" i="5"/>
  <c r="V19" i="3"/>
  <c r="V19" i="5"/>
  <c r="W19" i="3" l="1"/>
  <c r="W19" i="5"/>
  <c r="V20" i="3"/>
  <c r="V20" i="5"/>
  <c r="X18" i="5"/>
  <c r="X18" i="3"/>
  <c r="W20" i="3" l="1"/>
  <c r="W20" i="5"/>
  <c r="V21" i="3"/>
  <c r="V21" i="5"/>
  <c r="X19" i="3"/>
  <c r="X19" i="5"/>
  <c r="V22" i="3" l="1"/>
  <c r="V22" i="5"/>
  <c r="W21" i="5"/>
  <c r="W21" i="3"/>
  <c r="W22" i="3" l="1"/>
  <c r="W22" i="5"/>
  <c r="V23" i="3"/>
  <c r="V23" i="5"/>
  <c r="X22" i="3" l="1"/>
  <c r="X22" i="5"/>
  <c r="V24" i="5"/>
  <c r="V24" i="3"/>
  <c r="W23" i="3"/>
  <c r="W23" i="5"/>
  <c r="W24" i="3" l="1"/>
  <c r="W24" i="5"/>
  <c r="X23" i="3"/>
  <c r="X23" i="5"/>
  <c r="V25" i="3"/>
  <c r="V25" i="5"/>
  <c r="V26" i="3" l="1"/>
  <c r="V26" i="5"/>
  <c r="X24" i="3"/>
  <c r="X24" i="5"/>
  <c r="W25" i="5"/>
  <c r="W25" i="3"/>
  <c r="W26" i="3" l="1"/>
  <c r="W26" i="5"/>
  <c r="X25" i="3"/>
  <c r="X25" i="5"/>
  <c r="V27" i="3"/>
  <c r="V27" i="5"/>
  <c r="W27" i="3" l="1"/>
  <c r="W27" i="5"/>
  <c r="V28" i="5"/>
  <c r="V28" i="3"/>
  <c r="X26" i="5"/>
  <c r="X26" i="3"/>
  <c r="W28" i="3" l="1"/>
  <c r="W28" i="5"/>
  <c r="V29" i="3"/>
  <c r="V29" i="5"/>
  <c r="W29" i="5" l="1"/>
  <c r="W29" i="3"/>
  <c r="V30" i="3"/>
  <c r="V30" i="5"/>
  <c r="W30" i="3" l="1"/>
  <c r="W30" i="5"/>
  <c r="V31" i="3"/>
  <c r="V31" i="5"/>
  <c r="X29" i="3"/>
  <c r="X29" i="5"/>
  <c r="V32" i="5" l="1"/>
  <c r="V32" i="3"/>
  <c r="W31" i="3"/>
  <c r="W31" i="5"/>
  <c r="X30" i="3"/>
  <c r="X30" i="5"/>
  <c r="V33" i="3" l="1"/>
  <c r="V33" i="5"/>
  <c r="X31" i="3"/>
  <c r="X31" i="5"/>
  <c r="W32" i="3"/>
  <c r="W32" i="5"/>
  <c r="V34" i="3" l="1"/>
  <c r="V34" i="5"/>
  <c r="X32" i="3"/>
  <c r="X32" i="5"/>
  <c r="W33" i="5"/>
  <c r="W33" i="3"/>
  <c r="Z5" i="3" l="1"/>
  <c r="Z5" i="5"/>
  <c r="X33" i="3"/>
  <c r="X33" i="5"/>
  <c r="W34" i="3"/>
  <c r="W34" i="5"/>
  <c r="AA5" i="3" l="1"/>
  <c r="AA5" i="5"/>
  <c r="X34" i="5"/>
  <c r="X34" i="3"/>
  <c r="Z6" i="3"/>
  <c r="Z6" i="5"/>
  <c r="Y42" i="5" l="1"/>
  <c r="Y39" i="5"/>
  <c r="Y38" i="5"/>
  <c r="Y40" i="5"/>
  <c r="Y41" i="5"/>
  <c r="Z7" i="3"/>
  <c r="Z7" i="5"/>
  <c r="AB5" i="3"/>
  <c r="AB5" i="5"/>
  <c r="Y37" i="4"/>
  <c r="AA6" i="3"/>
  <c r="AA6" i="5"/>
  <c r="AA7" i="5" l="1"/>
  <c r="AA7" i="3"/>
  <c r="AB6" i="3"/>
  <c r="AB6" i="5"/>
  <c r="Z8" i="3"/>
  <c r="Z8" i="5"/>
  <c r="Y37" i="5"/>
  <c r="V43" i="5" s="1"/>
  <c r="Z9" i="3" l="1"/>
  <c r="Z9" i="5"/>
  <c r="AA8" i="3"/>
  <c r="AA8" i="5"/>
  <c r="AB7" i="3"/>
  <c r="AB7" i="5"/>
  <c r="AA9" i="3" l="1"/>
  <c r="AA9" i="5"/>
  <c r="AB8" i="5"/>
  <c r="AB8" i="3"/>
  <c r="Z10" i="5"/>
  <c r="Z10" i="3"/>
  <c r="AA10" i="3" l="1"/>
  <c r="AA10" i="5"/>
  <c r="Z11" i="3"/>
  <c r="Z11" i="5"/>
  <c r="AB9" i="3"/>
  <c r="AB9" i="5"/>
  <c r="AA11" i="3" l="1"/>
  <c r="AA11" i="5"/>
  <c r="Z12" i="3"/>
  <c r="Z12" i="5"/>
  <c r="AB10" i="3"/>
  <c r="AB10" i="5"/>
  <c r="AA12" i="3" l="1"/>
  <c r="AA12" i="5"/>
  <c r="Z13" i="3"/>
  <c r="Z13" i="5"/>
  <c r="AB11" i="3"/>
  <c r="AB11" i="5"/>
  <c r="Z14" i="5" l="1"/>
  <c r="Z14" i="3"/>
  <c r="AB12" i="5"/>
  <c r="AB12" i="3"/>
  <c r="AA13" i="3"/>
  <c r="AA13" i="5"/>
  <c r="AB13" i="3" l="1"/>
  <c r="AB13" i="5"/>
  <c r="AA14" i="3"/>
  <c r="AA14" i="5"/>
  <c r="Z15" i="3"/>
  <c r="Z15" i="5"/>
  <c r="AA15" i="5" l="1"/>
  <c r="AA15" i="3"/>
  <c r="Z16" i="3"/>
  <c r="Z16" i="5"/>
  <c r="AB14" i="3"/>
  <c r="AB14" i="5"/>
  <c r="AA16" i="3" l="1"/>
  <c r="AA16" i="5"/>
  <c r="AB15" i="3"/>
  <c r="AB15" i="5"/>
  <c r="Z17" i="3"/>
  <c r="Z17" i="5"/>
  <c r="AA17" i="3" l="1"/>
  <c r="AA17" i="5"/>
  <c r="Z18" i="5"/>
  <c r="Z18" i="3"/>
  <c r="AB16" i="3"/>
  <c r="AB16" i="5"/>
  <c r="AA18" i="3" l="1"/>
  <c r="AA18" i="5"/>
  <c r="Z19" i="3"/>
  <c r="Z19" i="5"/>
  <c r="AB17" i="3"/>
  <c r="AB17" i="5"/>
  <c r="Z20" i="3" l="1"/>
  <c r="Z20" i="5"/>
  <c r="AA19" i="5"/>
  <c r="AA19" i="3"/>
  <c r="AA20" i="3" l="1"/>
  <c r="AA20" i="5"/>
  <c r="Z21" i="3"/>
  <c r="Z21" i="5"/>
  <c r="AA21" i="3" l="1"/>
  <c r="AA21" i="5"/>
  <c r="Z22" i="5"/>
  <c r="Z22" i="3"/>
  <c r="AB20" i="5"/>
  <c r="AB20" i="3"/>
  <c r="Z23" i="3" l="1"/>
  <c r="Z23" i="5"/>
  <c r="AA22" i="3"/>
  <c r="AA22" i="5"/>
  <c r="AB21" i="3"/>
  <c r="AB21" i="5"/>
  <c r="AA23" i="5" l="1"/>
  <c r="AA23" i="3"/>
  <c r="AB22" i="3"/>
  <c r="AB22" i="5"/>
  <c r="Z24" i="3"/>
  <c r="Z24" i="5"/>
  <c r="AA24" i="3" l="1"/>
  <c r="AA24" i="5"/>
  <c r="Z25" i="3"/>
  <c r="Z25" i="5"/>
  <c r="AB23" i="3"/>
  <c r="AB23" i="5"/>
  <c r="Z26" i="5" l="1"/>
  <c r="Z26" i="3"/>
  <c r="AA25" i="3"/>
  <c r="AA25" i="5"/>
  <c r="AB24" i="3"/>
  <c r="AB24" i="5"/>
  <c r="AA26" i="3" l="1"/>
  <c r="AA26" i="5"/>
  <c r="AB25" i="3"/>
  <c r="AB25" i="5"/>
  <c r="Z27" i="3"/>
  <c r="Z27" i="5"/>
  <c r="AA27" i="5" l="1"/>
  <c r="AA27" i="3"/>
  <c r="Z28" i="3"/>
  <c r="Z28" i="5"/>
  <c r="AB26" i="3"/>
  <c r="AB26" i="5"/>
  <c r="Z29" i="3" l="1"/>
  <c r="Z29" i="5"/>
  <c r="AA28" i="3"/>
  <c r="AA28" i="5"/>
  <c r="AB27" i="3"/>
  <c r="AB27" i="5"/>
  <c r="Z30" i="3" l="1"/>
  <c r="Z30" i="5"/>
  <c r="AB28" i="5"/>
  <c r="AB28" i="3"/>
  <c r="AA29" i="3"/>
  <c r="AA29" i="5"/>
  <c r="AA30" i="3" l="1"/>
  <c r="AA30" i="5"/>
  <c r="AB29" i="3"/>
  <c r="AB29" i="5"/>
  <c r="Z31" i="3"/>
  <c r="Z31" i="5"/>
  <c r="AA31" i="3" l="1"/>
  <c r="AA31" i="5"/>
  <c r="Z32" i="3"/>
  <c r="Z32" i="5"/>
  <c r="AB30" i="3"/>
  <c r="AB30" i="5"/>
  <c r="AA32" i="3" l="1"/>
  <c r="AA32" i="5"/>
  <c r="Z33" i="3"/>
  <c r="Z33" i="5"/>
  <c r="AB31" i="3"/>
  <c r="AB31" i="5"/>
  <c r="Z34" i="3" l="1"/>
  <c r="Z34" i="5"/>
  <c r="AA33" i="3"/>
  <c r="AA33" i="5"/>
  <c r="AB32" i="3"/>
  <c r="AB32" i="5"/>
  <c r="AA34" i="3" l="1"/>
  <c r="AA34" i="5"/>
  <c r="AB33" i="3"/>
  <c r="AB33" i="5"/>
  <c r="Z35" i="3"/>
  <c r="Z35" i="5"/>
  <c r="AA35" i="3" l="1"/>
  <c r="AA35" i="5"/>
  <c r="AD5" i="3"/>
  <c r="AD5" i="5"/>
  <c r="AB34" i="3"/>
  <c r="AB34" i="5"/>
  <c r="AE5" i="3" l="1"/>
  <c r="AE5" i="5"/>
  <c r="AC37" i="4"/>
  <c r="AD6" i="3"/>
  <c r="AD6" i="5"/>
  <c r="AB35" i="3"/>
  <c r="AB35" i="5"/>
  <c r="AC40" i="5" l="1"/>
  <c r="AC38" i="5"/>
  <c r="AC41" i="5"/>
  <c r="AC39" i="5"/>
  <c r="AC42" i="5"/>
  <c r="AD7" i="3"/>
  <c r="AD7" i="5"/>
  <c r="AE6" i="3"/>
  <c r="AE6" i="5"/>
  <c r="AF5" i="3"/>
  <c r="AF5" i="5"/>
  <c r="AE7" i="3" l="1"/>
  <c r="AE7" i="5"/>
  <c r="AD8" i="3"/>
  <c r="AD8" i="5"/>
  <c r="AC37" i="5"/>
  <c r="Z43" i="5" s="1"/>
  <c r="AF6" i="3"/>
  <c r="AF6" i="5"/>
  <c r="AD9" i="3" l="1"/>
  <c r="AD9" i="5"/>
  <c r="AE8" i="3"/>
  <c r="AE8" i="5"/>
  <c r="AF7" i="3"/>
  <c r="AF7" i="5"/>
  <c r="AE9" i="3" l="1"/>
  <c r="AE9" i="5"/>
  <c r="AD10" i="3"/>
  <c r="AD10" i="5"/>
  <c r="AD11" i="3" l="1"/>
  <c r="AD11" i="5"/>
  <c r="AE10" i="3"/>
  <c r="AE10" i="5"/>
  <c r="AD12" i="3" l="1"/>
  <c r="AD12" i="5"/>
  <c r="AF10" i="3"/>
  <c r="AF10" i="5"/>
  <c r="AE11" i="3"/>
  <c r="AE11" i="5"/>
  <c r="AF11" i="3" l="1"/>
  <c r="AF11" i="5"/>
  <c r="AD13" i="3"/>
  <c r="AD13" i="5"/>
  <c r="AE12" i="3"/>
  <c r="AE12" i="5"/>
  <c r="AF12" i="3" l="1"/>
  <c r="AF12" i="5"/>
  <c r="AE13" i="3"/>
  <c r="AE13" i="5"/>
  <c r="AD14" i="3"/>
  <c r="AD14" i="5"/>
  <c r="AF13" i="3" l="1"/>
  <c r="AF13" i="5"/>
  <c r="AE14" i="3"/>
  <c r="AE14" i="5"/>
  <c r="AD15" i="3"/>
  <c r="AD15" i="5"/>
  <c r="AD16" i="3" l="1"/>
  <c r="AD16" i="5"/>
  <c r="AF14" i="3"/>
  <c r="AF14" i="5"/>
  <c r="AE15" i="3"/>
  <c r="AE15" i="5"/>
  <c r="AE16" i="3" l="1"/>
  <c r="AE16" i="5"/>
  <c r="AF15" i="3"/>
  <c r="AF15" i="5"/>
  <c r="AD17" i="3"/>
  <c r="AD17" i="5"/>
  <c r="AE17" i="3" l="1"/>
  <c r="AE17" i="5"/>
  <c r="AD18" i="3"/>
  <c r="AD18" i="5"/>
  <c r="AF16" i="3"/>
  <c r="AF16" i="5"/>
  <c r="AD19" i="3" l="1"/>
  <c r="AD19" i="5"/>
  <c r="AE18" i="3"/>
  <c r="AE18" i="5"/>
  <c r="AF17" i="3"/>
  <c r="AF17" i="5"/>
  <c r="AE19" i="3" l="1"/>
  <c r="AE19" i="5"/>
  <c r="AF18" i="3"/>
  <c r="AF18" i="5"/>
  <c r="AD20" i="3"/>
  <c r="AD20" i="5"/>
  <c r="AE20" i="3" l="1"/>
  <c r="AE20" i="5"/>
  <c r="AD21" i="3"/>
  <c r="AD21" i="5"/>
  <c r="AF19" i="3"/>
  <c r="AF19" i="5"/>
  <c r="AD22" i="3" l="1"/>
  <c r="AD22" i="5"/>
  <c r="AE21" i="3"/>
  <c r="AE21" i="5"/>
  <c r="AF20" i="3"/>
  <c r="AF20" i="5"/>
  <c r="AE22" i="3" l="1"/>
  <c r="AE22" i="5"/>
  <c r="AF21" i="3"/>
  <c r="AF21" i="5"/>
  <c r="AD23" i="3"/>
  <c r="AD23" i="5"/>
  <c r="AE23" i="3" l="1"/>
  <c r="AE23" i="5"/>
  <c r="AD24" i="3"/>
  <c r="AD24" i="5"/>
  <c r="AF22" i="3"/>
  <c r="AF22" i="5"/>
  <c r="AD25" i="3" l="1"/>
  <c r="AD25" i="5"/>
  <c r="AE24" i="3"/>
  <c r="AE24" i="5"/>
  <c r="AF23" i="3"/>
  <c r="AF23" i="5"/>
  <c r="AD26" i="3" l="1"/>
  <c r="AD26" i="5"/>
  <c r="AF24" i="3"/>
  <c r="AF24" i="5"/>
  <c r="AE25" i="3"/>
  <c r="AE25" i="5"/>
  <c r="AE26" i="3" l="1"/>
  <c r="AE26" i="5"/>
  <c r="AF25" i="3"/>
  <c r="AF25" i="5"/>
  <c r="AD27" i="3"/>
  <c r="AD27" i="5"/>
  <c r="AE27" i="3" l="1"/>
  <c r="AE27" i="5"/>
  <c r="AD28" i="3"/>
  <c r="AD28" i="5"/>
  <c r="AF26" i="3"/>
  <c r="AF26" i="5"/>
  <c r="AD29" i="3" l="1"/>
  <c r="AD29" i="5"/>
  <c r="AE28" i="3"/>
  <c r="AE28" i="5"/>
  <c r="AE29" i="3" l="1"/>
  <c r="AE29" i="5"/>
  <c r="AF28" i="3"/>
  <c r="AF28" i="5"/>
  <c r="AD30" i="3"/>
  <c r="AD30" i="5"/>
  <c r="AE30" i="3" l="1"/>
  <c r="AE30" i="5"/>
  <c r="AD31" i="3"/>
  <c r="AD31" i="5"/>
  <c r="AF29" i="3"/>
  <c r="AF29" i="5"/>
  <c r="AE31" i="3" l="1"/>
  <c r="AE31" i="5"/>
  <c r="AD32" i="3"/>
  <c r="AD32" i="5"/>
  <c r="AF30" i="3"/>
  <c r="AF30" i="5"/>
  <c r="AE32" i="3" l="1"/>
  <c r="AE32" i="5"/>
  <c r="AD33" i="3"/>
  <c r="AD33" i="5"/>
  <c r="AF31" i="3"/>
  <c r="AF31" i="5"/>
  <c r="AE33" i="3" l="1"/>
  <c r="AE33" i="5"/>
  <c r="AD34" i="3"/>
  <c r="AD34" i="5"/>
  <c r="AF32" i="3"/>
  <c r="AF32" i="5"/>
  <c r="AE34" i="3" l="1"/>
  <c r="AE34" i="5"/>
  <c r="AH5" i="3"/>
  <c r="AH5" i="5"/>
  <c r="AF33" i="3"/>
  <c r="AF33" i="5"/>
  <c r="AH6" i="3" l="1"/>
  <c r="AH6" i="5"/>
  <c r="AG37" i="4"/>
  <c r="AI5" i="3"/>
  <c r="AI5" i="5"/>
  <c r="AF34" i="3"/>
  <c r="AF34" i="5"/>
  <c r="AJ5" i="3" l="1"/>
  <c r="AJ5" i="5"/>
  <c r="AH7" i="3"/>
  <c r="AH7" i="5"/>
  <c r="AG41" i="5"/>
  <c r="AG40" i="5"/>
  <c r="AG42" i="5"/>
  <c r="AG38" i="5"/>
  <c r="AG39" i="5"/>
  <c r="AI6" i="3"/>
  <c r="AI6" i="5"/>
  <c r="AI7" i="3" l="1"/>
  <c r="AI7" i="5"/>
  <c r="AJ6" i="3"/>
  <c r="AJ6" i="5"/>
  <c r="AH8" i="3"/>
  <c r="AH8" i="5"/>
  <c r="AG37" i="5"/>
  <c r="AD43" i="5" s="1"/>
  <c r="AH9" i="3" l="1"/>
  <c r="AH9" i="5"/>
  <c r="AI8" i="3"/>
  <c r="AI8" i="5"/>
  <c r="AJ7" i="3"/>
  <c r="AJ7" i="5"/>
  <c r="AI9" i="3" l="1"/>
  <c r="AI9" i="5"/>
  <c r="AJ8" i="3"/>
  <c r="AJ8" i="5"/>
  <c r="AH10" i="3"/>
  <c r="AH10" i="5"/>
  <c r="AI10" i="3" l="1"/>
  <c r="AI10" i="5"/>
  <c r="AH11" i="3"/>
  <c r="AH11" i="5"/>
  <c r="AJ9" i="3"/>
  <c r="AJ9" i="5"/>
  <c r="AH12" i="3" l="1"/>
  <c r="AH12" i="5"/>
  <c r="AI11" i="3"/>
  <c r="AI11" i="5"/>
  <c r="AJ10" i="3"/>
  <c r="AJ10" i="5"/>
  <c r="AH13" i="3" l="1"/>
  <c r="AH13" i="5"/>
  <c r="AI12" i="3"/>
  <c r="AI12" i="5"/>
  <c r="AJ11" i="3"/>
  <c r="AJ11" i="5"/>
  <c r="AI13" i="3" l="1"/>
  <c r="AI13" i="5"/>
  <c r="AJ12" i="3"/>
  <c r="AJ12" i="5"/>
  <c r="AH14" i="3"/>
  <c r="AH14" i="5"/>
  <c r="AH15" i="3" l="1"/>
  <c r="AH15" i="5"/>
  <c r="AJ13" i="3"/>
  <c r="AJ13" i="5"/>
  <c r="AI14" i="3"/>
  <c r="AI14" i="5"/>
  <c r="AI15" i="3" l="1"/>
  <c r="AI15" i="5"/>
  <c r="AH16" i="3"/>
  <c r="AH16" i="5"/>
  <c r="AH17" i="3" l="1"/>
  <c r="AH17" i="5"/>
  <c r="AI16" i="3"/>
  <c r="AI16" i="5"/>
  <c r="AH18" i="3" l="1"/>
  <c r="AH18" i="5"/>
  <c r="AI17" i="3"/>
  <c r="AI17" i="5"/>
  <c r="AI18" i="3" l="1"/>
  <c r="AI18" i="5"/>
  <c r="AH19" i="3"/>
  <c r="AH19" i="5"/>
  <c r="AH20" i="3" l="1"/>
  <c r="AH20" i="5"/>
  <c r="AI19" i="3"/>
  <c r="AI19" i="5"/>
  <c r="AH21" i="3" l="1"/>
  <c r="AH21" i="5"/>
  <c r="AI20" i="3"/>
  <c r="AI20" i="5"/>
  <c r="AI21" i="3" l="1"/>
  <c r="AI21" i="5"/>
  <c r="AJ20" i="3"/>
  <c r="AJ20" i="5"/>
  <c r="AH22" i="3"/>
  <c r="AH22" i="5"/>
  <c r="AH23" i="3" l="1"/>
  <c r="AH23" i="5"/>
  <c r="AI22" i="3"/>
  <c r="AI22" i="5"/>
  <c r="AI23" i="3" l="1"/>
  <c r="AI23" i="5"/>
  <c r="AH24" i="3"/>
  <c r="AH24" i="5"/>
  <c r="AH25" i="3" l="1"/>
  <c r="AH25" i="5"/>
  <c r="AI24" i="3"/>
  <c r="AI24" i="5"/>
  <c r="AH26" i="3" l="1"/>
  <c r="AH26" i="5"/>
  <c r="AI25" i="3"/>
  <c r="AI25" i="5"/>
  <c r="AI26" i="3" l="1"/>
  <c r="AI26" i="5"/>
  <c r="AH27" i="3"/>
  <c r="AH27" i="5"/>
  <c r="AH28" i="3" l="1"/>
  <c r="AH28" i="5"/>
  <c r="AI27" i="3"/>
  <c r="AI27" i="5"/>
  <c r="AI28" i="3" l="1"/>
  <c r="AI28" i="5"/>
  <c r="AJ27" i="3"/>
  <c r="AJ27" i="5"/>
  <c r="AH29" i="3"/>
  <c r="AH29" i="5"/>
  <c r="AI29" i="3" l="1"/>
  <c r="AI29" i="5"/>
  <c r="AH30" i="3"/>
  <c r="AH30" i="5"/>
  <c r="AH31" i="3" l="1"/>
  <c r="AH31" i="5"/>
  <c r="AI30" i="3"/>
  <c r="AI30" i="5"/>
  <c r="AH32" i="3" l="1"/>
  <c r="AH32" i="5"/>
  <c r="AI31" i="3"/>
  <c r="AI31" i="5"/>
  <c r="AH33" i="3" l="1"/>
  <c r="AH33" i="5"/>
  <c r="AI32" i="3"/>
  <c r="AI32" i="5"/>
  <c r="AI33" i="3" l="1"/>
  <c r="AI33" i="5"/>
  <c r="AH34" i="3"/>
  <c r="AH34" i="5"/>
  <c r="AI34" i="3" l="1"/>
  <c r="AI34" i="5"/>
  <c r="AH35" i="3"/>
  <c r="AH35" i="5"/>
  <c r="AI35" i="3" l="1"/>
  <c r="AI35" i="5"/>
  <c r="AL5" i="3"/>
  <c r="AL5" i="5"/>
  <c r="AJ34" i="3"/>
  <c r="AJ34" i="5"/>
  <c r="AK37" i="4" l="1"/>
  <c r="AL6" i="3"/>
  <c r="AL6" i="5"/>
  <c r="AK40" i="5"/>
  <c r="AK42" i="5"/>
  <c r="AK39" i="5"/>
  <c r="AK41" i="5"/>
  <c r="AK38" i="5"/>
  <c r="AK37" i="5" s="1"/>
  <c r="AH43" i="5" s="1"/>
  <c r="AM5" i="3"/>
  <c r="AM5" i="5"/>
  <c r="AL7" i="3" l="1"/>
  <c r="AL7" i="5"/>
  <c r="AM6" i="3"/>
  <c r="AM6" i="5"/>
  <c r="AM7" i="3" l="1"/>
  <c r="AM7" i="5"/>
  <c r="AN6" i="3"/>
  <c r="AN6" i="5"/>
  <c r="AL8" i="3"/>
  <c r="AL8" i="5"/>
  <c r="AM8" i="3" l="1"/>
  <c r="AM8" i="5"/>
  <c r="AL9" i="3"/>
  <c r="AL9" i="5"/>
  <c r="AN7" i="3"/>
  <c r="AN7" i="5"/>
  <c r="AM9" i="3" l="1"/>
  <c r="AM9" i="5"/>
  <c r="AL10" i="3"/>
  <c r="AL10" i="5"/>
  <c r="AN8" i="3"/>
  <c r="AN8" i="5"/>
  <c r="AM10" i="3" l="1"/>
  <c r="AM10" i="5"/>
  <c r="AL11" i="3"/>
  <c r="AL11" i="5"/>
  <c r="AN9" i="3"/>
  <c r="AN9" i="5"/>
  <c r="AM11" i="3" l="1"/>
  <c r="AM11" i="5"/>
  <c r="AN10" i="3"/>
  <c r="AN10" i="5"/>
  <c r="AL12" i="3"/>
  <c r="AL12" i="5"/>
  <c r="AL13" i="3" l="1"/>
  <c r="AL13" i="5"/>
  <c r="AN11" i="3"/>
  <c r="AN11" i="5"/>
  <c r="AM12" i="3"/>
  <c r="AM12" i="5"/>
  <c r="AM13" i="3" l="1"/>
  <c r="AM13" i="5"/>
  <c r="AN12" i="3"/>
  <c r="AN12" i="5"/>
  <c r="AL14" i="3"/>
  <c r="AL14" i="5"/>
  <c r="AN13" i="3" l="1"/>
  <c r="AN13" i="5"/>
  <c r="AL15" i="3"/>
  <c r="AL15" i="5"/>
  <c r="AM14" i="3"/>
  <c r="AM14" i="5"/>
  <c r="AL16" i="3" l="1"/>
  <c r="AL16" i="5"/>
  <c r="AN14" i="3"/>
  <c r="AN14" i="5"/>
  <c r="AM15" i="3"/>
  <c r="AM15" i="5"/>
  <c r="AN15" i="3" l="1"/>
  <c r="AN15" i="5"/>
  <c r="AL17" i="3"/>
  <c r="AL17" i="5"/>
  <c r="AM16" i="3"/>
  <c r="AM16" i="5"/>
  <c r="AL18" i="3" l="1"/>
  <c r="AL18" i="5"/>
  <c r="AM17" i="3"/>
  <c r="AM17" i="5"/>
  <c r="AN16" i="3"/>
  <c r="AN16" i="5"/>
  <c r="AM18" i="3" l="1"/>
  <c r="AM18" i="5"/>
  <c r="AL19" i="3"/>
  <c r="AL19" i="5"/>
  <c r="AM19" i="3" l="1"/>
  <c r="AM19" i="5"/>
  <c r="AL20" i="3"/>
  <c r="AL20" i="5"/>
  <c r="AM20" i="3" l="1"/>
  <c r="AM20" i="5"/>
  <c r="AL21" i="3"/>
  <c r="AL21" i="5"/>
  <c r="AN19" i="3"/>
  <c r="AN19" i="5"/>
  <c r="AM21" i="3" l="1"/>
  <c r="AM21" i="5"/>
  <c r="AL22" i="3"/>
  <c r="AL22" i="5"/>
  <c r="AN20" i="3"/>
  <c r="AN20" i="5"/>
  <c r="AL23" i="3" l="1"/>
  <c r="AL23" i="5"/>
  <c r="AM22" i="3"/>
  <c r="AM22" i="5"/>
  <c r="AN21" i="3"/>
  <c r="AN21" i="5"/>
  <c r="AL24" i="3" l="1"/>
  <c r="AL24" i="5"/>
  <c r="AN22" i="3"/>
  <c r="AN22" i="5"/>
  <c r="AM23" i="3"/>
  <c r="AM23" i="5"/>
  <c r="AM24" i="3" l="1"/>
  <c r="AM24" i="5"/>
  <c r="AN23" i="3"/>
  <c r="AN23" i="5"/>
  <c r="AL25" i="3"/>
  <c r="AL25" i="5"/>
  <c r="AM25" i="3" l="1"/>
  <c r="AM25" i="5"/>
  <c r="AL26" i="3"/>
  <c r="AL26" i="5"/>
  <c r="AN24" i="3"/>
  <c r="AN24" i="5"/>
  <c r="AM26" i="3" l="1"/>
  <c r="AM26" i="5"/>
  <c r="AL27" i="3"/>
  <c r="AL27" i="5"/>
  <c r="AN25" i="3"/>
  <c r="AN25" i="5"/>
  <c r="AM27" i="3" l="1"/>
  <c r="AM27" i="5"/>
  <c r="AL28" i="3"/>
  <c r="AL28" i="5"/>
  <c r="AN26" i="3"/>
  <c r="AN26" i="5"/>
  <c r="AL29" i="3" l="1"/>
  <c r="AL29" i="5"/>
  <c r="AM28" i="3"/>
  <c r="AM28" i="5"/>
  <c r="AN27" i="3"/>
  <c r="AN27" i="5"/>
  <c r="AM29" i="3" l="1"/>
  <c r="AM29" i="5"/>
  <c r="AN28" i="3"/>
  <c r="AN28" i="5"/>
  <c r="AL30" i="3"/>
  <c r="AL30" i="5"/>
  <c r="AL31" i="3" l="1"/>
  <c r="AL31" i="5"/>
  <c r="AM30" i="3"/>
  <c r="AM30" i="5"/>
  <c r="AN29" i="3"/>
  <c r="AN29" i="5"/>
  <c r="AL32" i="3" l="1"/>
  <c r="AL32" i="5"/>
  <c r="AN30" i="3"/>
  <c r="AN30" i="5"/>
  <c r="AM31" i="3"/>
  <c r="AM31" i="5"/>
  <c r="AN31" i="3" l="1"/>
  <c r="AN31" i="5"/>
  <c r="AL33" i="3"/>
  <c r="AL33" i="5"/>
  <c r="AM32" i="3"/>
  <c r="AM32" i="5"/>
  <c r="AL34" i="3" l="1"/>
  <c r="AL34" i="5"/>
  <c r="AM33" i="3"/>
  <c r="AM33" i="5"/>
  <c r="AN32" i="3"/>
  <c r="AN32" i="5"/>
  <c r="AL35" i="3" l="1"/>
  <c r="AL35" i="5"/>
  <c r="AN33" i="3"/>
  <c r="AN33" i="5"/>
  <c r="AM34" i="3"/>
  <c r="AM34" i="5"/>
  <c r="AM35" i="3" l="1"/>
  <c r="AM35" i="5"/>
  <c r="AN34" i="3"/>
  <c r="AN34" i="5"/>
  <c r="AP5" i="3"/>
  <c r="AP5" i="5"/>
  <c r="AP6" i="3" l="1"/>
  <c r="AP6" i="5"/>
  <c r="AO37" i="4"/>
  <c r="AQ5" i="3"/>
  <c r="AQ5" i="5"/>
  <c r="AT5" i="3"/>
  <c r="AT5" i="5"/>
  <c r="AN35" i="3"/>
  <c r="AN35" i="5"/>
  <c r="AR5" i="3" l="1"/>
  <c r="AR5" i="5"/>
  <c r="AP7" i="3"/>
  <c r="AP7" i="5"/>
  <c r="AO39" i="5"/>
  <c r="AO42" i="5"/>
  <c r="AO40" i="5"/>
  <c r="AO38" i="5"/>
  <c r="AO41" i="5"/>
  <c r="AT6" i="5"/>
  <c r="AT6" i="3"/>
  <c r="AU5" i="3"/>
  <c r="AU5" i="5"/>
  <c r="AQ6" i="3"/>
  <c r="AQ6" i="5"/>
  <c r="AO37" i="5" l="1"/>
  <c r="AL43" i="5" s="1"/>
  <c r="AR6" i="3"/>
  <c r="AR6" i="5"/>
  <c r="AQ7" i="3"/>
  <c r="AQ7" i="5"/>
  <c r="AV5" i="3"/>
  <c r="AV5" i="5"/>
  <c r="AP8" i="3"/>
  <c r="AP8" i="5"/>
  <c r="AU6" i="3"/>
  <c r="AU6" i="5"/>
  <c r="AT7" i="3"/>
  <c r="AT7" i="5"/>
  <c r="AP9" i="3" l="1"/>
  <c r="AP9" i="5"/>
  <c r="AR7" i="3"/>
  <c r="AR7" i="5"/>
  <c r="AQ8" i="3"/>
  <c r="AQ8" i="5"/>
  <c r="AT8" i="3"/>
  <c r="AT8" i="5"/>
  <c r="AV6" i="3"/>
  <c r="AV6" i="5"/>
  <c r="AU7" i="3"/>
  <c r="AU7" i="5"/>
  <c r="AP10" i="3" l="1"/>
  <c r="AP10" i="5"/>
  <c r="AV7" i="3"/>
  <c r="AV7" i="5"/>
  <c r="AT9" i="3"/>
  <c r="AT9" i="5"/>
  <c r="AR8" i="3"/>
  <c r="AR8" i="5"/>
  <c r="AU8" i="3"/>
  <c r="AU8" i="5"/>
  <c r="AQ9" i="3"/>
  <c r="AQ9" i="5"/>
  <c r="AU9" i="3" l="1"/>
  <c r="AU9" i="5"/>
  <c r="AR9" i="3"/>
  <c r="AR9" i="5"/>
  <c r="AP11" i="3"/>
  <c r="AP11" i="5"/>
  <c r="AQ10" i="3"/>
  <c r="AQ10" i="5"/>
  <c r="AV8" i="5"/>
  <c r="AV8" i="3"/>
  <c r="AT10" i="3"/>
  <c r="AT10" i="5"/>
  <c r="AP12" i="3" l="1"/>
  <c r="AP12" i="5"/>
  <c r="AQ11" i="3"/>
  <c r="AQ11" i="5"/>
  <c r="AV9" i="3"/>
  <c r="AV9" i="5"/>
  <c r="AT11" i="3"/>
  <c r="AT11" i="5"/>
  <c r="AR10" i="3"/>
  <c r="AR10" i="5"/>
  <c r="AU10" i="3"/>
  <c r="AU10" i="5"/>
  <c r="AU11" i="5" l="1"/>
  <c r="AU11" i="3"/>
  <c r="AQ12" i="3"/>
  <c r="AQ12" i="5"/>
  <c r="AV10" i="3"/>
  <c r="AV10" i="5"/>
  <c r="AP13" i="3"/>
  <c r="AP13" i="5"/>
  <c r="AT12" i="3"/>
  <c r="AT12" i="5"/>
  <c r="AR11" i="3"/>
  <c r="AR11" i="5"/>
  <c r="AU12" i="3" l="1"/>
  <c r="AU12" i="5"/>
  <c r="AR12" i="3"/>
  <c r="AR12" i="5"/>
  <c r="AV11" i="3"/>
  <c r="AV11" i="5"/>
  <c r="AT13" i="3"/>
  <c r="AT13" i="5"/>
  <c r="AP14" i="3"/>
  <c r="AP14" i="5"/>
  <c r="AQ13" i="3"/>
  <c r="AQ13" i="5"/>
  <c r="AP15" i="3" l="1"/>
  <c r="AP15" i="5"/>
  <c r="AT14" i="5"/>
  <c r="AT14" i="3"/>
  <c r="AQ14" i="3"/>
  <c r="AQ14" i="5"/>
  <c r="AR13" i="3"/>
  <c r="AR13" i="5"/>
  <c r="AU13" i="3"/>
  <c r="AU13" i="5"/>
  <c r="AV12" i="3"/>
  <c r="AV12" i="5"/>
  <c r="AV13" i="3" l="1"/>
  <c r="AV13" i="5"/>
  <c r="AU14" i="3"/>
  <c r="AU14" i="5"/>
  <c r="AQ15" i="3"/>
  <c r="AQ15" i="5"/>
  <c r="AR14" i="3"/>
  <c r="AR14" i="5"/>
  <c r="AT15" i="3"/>
  <c r="AT15" i="5"/>
  <c r="AP16" i="3"/>
  <c r="AP16" i="5"/>
  <c r="AP17" i="3" l="1"/>
  <c r="AP17" i="5"/>
  <c r="AV14" i="3"/>
  <c r="AV14" i="5"/>
  <c r="AU15" i="3"/>
  <c r="AU15" i="5"/>
  <c r="AQ16" i="3"/>
  <c r="AQ16" i="5"/>
  <c r="AT16" i="3"/>
  <c r="AT16" i="5"/>
  <c r="AQ17" i="3" l="1"/>
  <c r="AQ17" i="5"/>
  <c r="AT17" i="3"/>
  <c r="AT17" i="5"/>
  <c r="AR16" i="3"/>
  <c r="AR16" i="5"/>
  <c r="AU16" i="3"/>
  <c r="AU16" i="5"/>
  <c r="AV15" i="3"/>
  <c r="AV15" i="5"/>
  <c r="AP18" i="3"/>
  <c r="AP18" i="5"/>
  <c r="AP19" i="3" l="1"/>
  <c r="AP19" i="5"/>
  <c r="AT18" i="3"/>
  <c r="AT18" i="5"/>
  <c r="AR17" i="3"/>
  <c r="AR17" i="5"/>
  <c r="AQ18" i="3"/>
  <c r="AQ18" i="5"/>
  <c r="AV16" i="5"/>
  <c r="AV16" i="3"/>
  <c r="AU17" i="3"/>
  <c r="AU17" i="5"/>
  <c r="AQ19" i="3" l="1"/>
  <c r="AQ19" i="5"/>
  <c r="AU18" i="3"/>
  <c r="AU18" i="5"/>
  <c r="AR18" i="3"/>
  <c r="AR18" i="5"/>
  <c r="AV17" i="3"/>
  <c r="AV17" i="5"/>
  <c r="AT19" i="3"/>
  <c r="AT19" i="5"/>
  <c r="AP20" i="3"/>
  <c r="AP20" i="5"/>
  <c r="AP21" i="3" l="1"/>
  <c r="AP21" i="5"/>
  <c r="AU19" i="5"/>
  <c r="AU19" i="3"/>
  <c r="AQ20" i="3"/>
  <c r="AQ20" i="5"/>
  <c r="AT20" i="3"/>
  <c r="AT20" i="5"/>
  <c r="AV18" i="3"/>
  <c r="AV18" i="5"/>
  <c r="AR19" i="3"/>
  <c r="AR19" i="5"/>
  <c r="AT21" i="3" l="1"/>
  <c r="AT21" i="5"/>
  <c r="AP22" i="3"/>
  <c r="AP22" i="5"/>
  <c r="AU20" i="3"/>
  <c r="AU20" i="5"/>
  <c r="AR20" i="3"/>
  <c r="AR20" i="5"/>
  <c r="AV19" i="3"/>
  <c r="AV19" i="5"/>
  <c r="AQ21" i="3"/>
  <c r="AQ21" i="5"/>
  <c r="AU21" i="3" l="1"/>
  <c r="AU21" i="5"/>
  <c r="AR21" i="3"/>
  <c r="AR21" i="5"/>
  <c r="AV20" i="3"/>
  <c r="AV20" i="5"/>
  <c r="AP23" i="3"/>
  <c r="AP23" i="5"/>
  <c r="AQ22" i="3"/>
  <c r="AQ22" i="5"/>
  <c r="AT22" i="5"/>
  <c r="AT22" i="3"/>
  <c r="AT23" i="3" l="1"/>
  <c r="AT23" i="5"/>
  <c r="AR22" i="3"/>
  <c r="AR22" i="5"/>
  <c r="AU22" i="3"/>
  <c r="AU22" i="5"/>
  <c r="AP24" i="3"/>
  <c r="AP24" i="5"/>
  <c r="AQ23" i="3"/>
  <c r="AQ23" i="5"/>
  <c r="AV21" i="3"/>
  <c r="AV21" i="5"/>
  <c r="AV22" i="3" l="1"/>
  <c r="AV22" i="5"/>
  <c r="AP25" i="3"/>
  <c r="AP25" i="5"/>
  <c r="AT24" i="3"/>
  <c r="AT24" i="5"/>
  <c r="AQ24" i="3"/>
  <c r="AQ24" i="5"/>
  <c r="AR23" i="3"/>
  <c r="AR23" i="5"/>
  <c r="AU23" i="3"/>
  <c r="AU23" i="5"/>
  <c r="AQ25" i="3" l="1"/>
  <c r="AQ25" i="5"/>
  <c r="AU24" i="3"/>
  <c r="AU24" i="5"/>
  <c r="AP26" i="3"/>
  <c r="AP26" i="5"/>
  <c r="AR24" i="3"/>
  <c r="AR24" i="5"/>
  <c r="AV23" i="3"/>
  <c r="AV23" i="5"/>
  <c r="AT25" i="3"/>
  <c r="AT25" i="5"/>
  <c r="AP27" i="3" l="1"/>
  <c r="AP27" i="5"/>
  <c r="AQ26" i="3"/>
  <c r="AQ26" i="5"/>
  <c r="AU25" i="3"/>
  <c r="AU25" i="5"/>
  <c r="AT26" i="3"/>
  <c r="AT26" i="5"/>
  <c r="AR25" i="3"/>
  <c r="AR25" i="5"/>
  <c r="AQ27" i="3" l="1"/>
  <c r="AQ27" i="5"/>
  <c r="AV25" i="3"/>
  <c r="AV25" i="5"/>
  <c r="AR26" i="3"/>
  <c r="AR26" i="5"/>
  <c r="AU26" i="3"/>
  <c r="AU26" i="5"/>
  <c r="AT27" i="3"/>
  <c r="AT27" i="5"/>
  <c r="AP28" i="3"/>
  <c r="AP28" i="5"/>
  <c r="AQ28" i="3" l="1"/>
  <c r="AQ28" i="5"/>
  <c r="AR27" i="3"/>
  <c r="AR27" i="5"/>
  <c r="AP29" i="3"/>
  <c r="AP29" i="5"/>
  <c r="AV26" i="3"/>
  <c r="AV26" i="5"/>
  <c r="AU27" i="5"/>
  <c r="AU27" i="3"/>
  <c r="AT28" i="3"/>
  <c r="AT28" i="5"/>
  <c r="AU28" i="3" l="1"/>
  <c r="AU28" i="5"/>
  <c r="AT29" i="3"/>
  <c r="AT29" i="5"/>
  <c r="AV27" i="3"/>
  <c r="AV27" i="5"/>
  <c r="AP30" i="3"/>
  <c r="AP30" i="5"/>
  <c r="AQ29" i="3"/>
  <c r="AQ29" i="5"/>
  <c r="AU29" i="3" l="1"/>
  <c r="AU29" i="5"/>
  <c r="AP31" i="3"/>
  <c r="AP31" i="5"/>
  <c r="AT30" i="5"/>
  <c r="AT30" i="3"/>
  <c r="AQ30" i="3"/>
  <c r="AQ30" i="5"/>
  <c r="AV28" i="3"/>
  <c r="AV28" i="5"/>
  <c r="AP32" i="3" l="1"/>
  <c r="AP32" i="5"/>
  <c r="AR30" i="3"/>
  <c r="AR30" i="5"/>
  <c r="AU30" i="3"/>
  <c r="AU30" i="5"/>
  <c r="AT31" i="3"/>
  <c r="AT31" i="5"/>
  <c r="AQ31" i="5"/>
  <c r="AQ31" i="3"/>
  <c r="AV29" i="3"/>
  <c r="AV29" i="5"/>
  <c r="AQ32" i="3" l="1"/>
  <c r="AQ32" i="5"/>
  <c r="AU31" i="3"/>
  <c r="AU31" i="5"/>
  <c r="AV30" i="3"/>
  <c r="AV30" i="5"/>
  <c r="AT32" i="3"/>
  <c r="AT32" i="5"/>
  <c r="AR31" i="3"/>
  <c r="AR31" i="5"/>
  <c r="AT33" i="3" l="1"/>
  <c r="AT33" i="5"/>
  <c r="AS37" i="4"/>
  <c r="AU32" i="3"/>
  <c r="AU32" i="5"/>
  <c r="AV31" i="5"/>
  <c r="AV31" i="3"/>
  <c r="AR32" i="3"/>
  <c r="AR32" i="5"/>
  <c r="AS38" i="5" l="1"/>
  <c r="AS39" i="5"/>
  <c r="AS42" i="5"/>
  <c r="AS40" i="5"/>
  <c r="AS41" i="5"/>
  <c r="AV32" i="3"/>
  <c r="AV32" i="5"/>
  <c r="AU33" i="3"/>
  <c r="AU33" i="5"/>
  <c r="AT34" i="3"/>
  <c r="AT34" i="5"/>
  <c r="AU34" i="5" l="1"/>
  <c r="AU34" i="3"/>
  <c r="AT35" i="3"/>
  <c r="AT35" i="5"/>
  <c r="AV33" i="3"/>
  <c r="AV33" i="5"/>
  <c r="AS37" i="5"/>
  <c r="AW50" i="3"/>
  <c r="AU51" i="3" s="1"/>
  <c r="AU52" i="3" s="1"/>
  <c r="AS50" i="3"/>
  <c r="AQ51" i="3" s="1"/>
  <c r="AQ52" i="3" s="1"/>
  <c r="AO50" i="3"/>
  <c r="AM51" i="3" s="1"/>
  <c r="AM52" i="3" s="1"/>
  <c r="AK50" i="3"/>
  <c r="AI51" i="3" s="1"/>
  <c r="AI52" i="3" s="1"/>
  <c r="AG50" i="3"/>
  <c r="AE51" i="3" s="1"/>
  <c r="AE52" i="3" s="1"/>
  <c r="AC50" i="3"/>
  <c r="AA51" i="3" s="1"/>
  <c r="AA52" i="3" s="1"/>
  <c r="Y50" i="3"/>
  <c r="W51" i="3" s="1"/>
  <c r="W52" i="3" s="1"/>
  <c r="U50" i="3"/>
  <c r="S51" i="3" s="1"/>
  <c r="S52" i="3" s="1"/>
  <c r="Q50" i="3"/>
  <c r="O51" i="3" s="1"/>
  <c r="O52" i="3" s="1"/>
  <c r="M50" i="3"/>
  <c r="K51" i="3" s="1"/>
  <c r="K52" i="3" s="1"/>
  <c r="I50" i="3"/>
  <c r="G51" i="3" s="1"/>
  <c r="G52" i="3" s="1"/>
  <c r="E50" i="3"/>
  <c r="C51" i="3" s="1"/>
  <c r="C52" i="3" s="1"/>
  <c r="AV48" i="3"/>
  <c r="AU48" i="3"/>
  <c r="AR48" i="3"/>
  <c r="AQ48" i="3"/>
  <c r="AN48" i="3"/>
  <c r="AM48" i="3"/>
  <c r="AJ48" i="3"/>
  <c r="AI48" i="3"/>
  <c r="AF48" i="3"/>
  <c r="AE48" i="3"/>
  <c r="AB48" i="3"/>
  <c r="AA48" i="3"/>
  <c r="X48" i="3"/>
  <c r="W48" i="3"/>
  <c r="T48" i="3"/>
  <c r="S48" i="3"/>
  <c r="P48" i="3"/>
  <c r="O48" i="3"/>
  <c r="L48" i="3"/>
  <c r="K48" i="3"/>
  <c r="H48" i="3"/>
  <c r="G48" i="3"/>
  <c r="D48" i="3"/>
  <c r="C48" i="3"/>
  <c r="AV47" i="3"/>
  <c r="AU47" i="3"/>
  <c r="AR47" i="3"/>
  <c r="AQ47" i="3"/>
  <c r="AN47" i="3"/>
  <c r="AM47" i="3"/>
  <c r="AJ47" i="3"/>
  <c r="AI47" i="3"/>
  <c r="AF47" i="3"/>
  <c r="AE47" i="3"/>
  <c r="AB47" i="3"/>
  <c r="AA47" i="3"/>
  <c r="X47" i="3"/>
  <c r="W47" i="3"/>
  <c r="T47" i="3"/>
  <c r="S47" i="3"/>
  <c r="P47" i="3"/>
  <c r="O47" i="3"/>
  <c r="L47" i="3"/>
  <c r="K47" i="3"/>
  <c r="H47" i="3"/>
  <c r="G47" i="3"/>
  <c r="D47" i="3"/>
  <c r="C47" i="3"/>
  <c r="AV46" i="3"/>
  <c r="AU46" i="3"/>
  <c r="AR46" i="3"/>
  <c r="AQ46" i="3"/>
  <c r="AN46" i="3"/>
  <c r="AM46" i="3"/>
  <c r="AJ46" i="3"/>
  <c r="AI46" i="3"/>
  <c r="AF46" i="3"/>
  <c r="AE46" i="3"/>
  <c r="AB46" i="3"/>
  <c r="AA46" i="3"/>
  <c r="X46" i="3"/>
  <c r="W46" i="3"/>
  <c r="T46" i="3"/>
  <c r="S46" i="3"/>
  <c r="P46" i="3"/>
  <c r="O46" i="3"/>
  <c r="L46" i="3"/>
  <c r="K46" i="3"/>
  <c r="H46" i="3"/>
  <c r="G46" i="3"/>
  <c r="D46" i="3"/>
  <c r="C46" i="3"/>
  <c r="AV45" i="3"/>
  <c r="AU45" i="3"/>
  <c r="AR45" i="3"/>
  <c r="AQ45" i="3"/>
  <c r="AN45" i="3"/>
  <c r="AM45" i="3"/>
  <c r="AJ45" i="3"/>
  <c r="AI45" i="3"/>
  <c r="AF45" i="3"/>
  <c r="AE45" i="3"/>
  <c r="X45" i="3"/>
  <c r="W45" i="3"/>
  <c r="P45" i="3"/>
  <c r="O45" i="3"/>
  <c r="L45" i="3"/>
  <c r="K45" i="3"/>
  <c r="H45" i="3"/>
  <c r="G45" i="3"/>
  <c r="D45" i="3"/>
  <c r="C45" i="3"/>
  <c r="AV44" i="3"/>
  <c r="AU44" i="3"/>
  <c r="AR44" i="3"/>
  <c r="AQ44" i="3"/>
  <c r="AN44" i="3"/>
  <c r="AM44" i="3"/>
  <c r="AJ44" i="3"/>
  <c r="AI44" i="3"/>
  <c r="AF44" i="3"/>
  <c r="AE44" i="3"/>
  <c r="X44" i="3"/>
  <c r="W44" i="3"/>
  <c r="P44" i="3"/>
  <c r="O44" i="3"/>
  <c r="L44" i="3"/>
  <c r="K44" i="3"/>
  <c r="H44" i="3"/>
  <c r="G44" i="3"/>
  <c r="D44" i="3"/>
  <c r="C44" i="3"/>
  <c r="AV43" i="3"/>
  <c r="AU43" i="3"/>
  <c r="AR43" i="3"/>
  <c r="AQ43" i="3"/>
  <c r="AN43" i="3"/>
  <c r="AM43" i="3"/>
  <c r="AJ43" i="3"/>
  <c r="AI43" i="3"/>
  <c r="AF43" i="3"/>
  <c r="AE43" i="3"/>
  <c r="X43" i="3"/>
  <c r="W43" i="3"/>
  <c r="P43" i="3"/>
  <c r="O43" i="3"/>
  <c r="L43" i="3"/>
  <c r="K43" i="3"/>
  <c r="H43" i="3"/>
  <c r="G43" i="3"/>
  <c r="D43" i="3"/>
  <c r="C43" i="3"/>
  <c r="AW38" i="3"/>
  <c r="AU39" i="3" s="1"/>
  <c r="AS38" i="3"/>
  <c r="AQ39" i="3" s="1"/>
  <c r="AO38" i="3"/>
  <c r="AM39" i="3" s="1"/>
  <c r="AK38" i="3"/>
  <c r="AI39" i="3" s="1"/>
  <c r="AG38" i="3"/>
  <c r="AE39" i="3" s="1"/>
  <c r="AC38" i="3"/>
  <c r="AA39" i="3" s="1"/>
  <c r="Y38" i="3"/>
  <c r="W39" i="3" s="1"/>
  <c r="U38" i="3"/>
  <c r="S39" i="3" s="1"/>
  <c r="Q38" i="3"/>
  <c r="O39" i="3" s="1"/>
  <c r="M38" i="3"/>
  <c r="K39" i="3" s="1"/>
  <c r="I38" i="3"/>
  <c r="G39" i="3" l="1"/>
  <c r="AV37" i="3"/>
  <c r="AP43" i="5"/>
  <c r="AU35" i="3"/>
  <c r="AU35" i="5"/>
  <c r="AV34" i="3"/>
  <c r="AV34" i="5"/>
  <c r="AU40" i="3"/>
  <c r="AU41" i="3" s="1"/>
  <c r="AV35" i="5" l="1"/>
  <c r="AV35" i="3"/>
  <c r="AW37" i="4" l="1"/>
  <c r="AW41" i="5"/>
  <c r="G48" i="5" s="1"/>
  <c r="AW38" i="5"/>
  <c r="AW39" i="5"/>
  <c r="AW42" i="5"/>
  <c r="G49" i="5" s="1"/>
  <c r="AW40" i="5"/>
  <c r="AT44" i="4" l="1"/>
  <c r="AW37" i="5"/>
  <c r="G47" i="5"/>
  <c r="AT43" i="5" l="1"/>
  <c r="E46" i="5"/>
  <c r="E50" i="5" s="1"/>
  <c r="G46" i="5" l="1"/>
  <c r="G50" i="5" s="1"/>
  <c r="AC48" i="5" s="1"/>
  <c r="AT44" i="5"/>
</calcChain>
</file>

<file path=xl/sharedStrings.xml><?xml version="1.0" encoding="utf-8"?>
<sst xmlns="http://schemas.openxmlformats.org/spreadsheetml/2006/main" count="658" uniqueCount="79">
  <si>
    <t>日</t>
    <rPh sb="0" eb="1">
      <t>ニチ</t>
    </rPh>
    <phoneticPr fontId="5"/>
  </si>
  <si>
    <t>曜</t>
    <rPh sb="0" eb="1">
      <t>ヨウ</t>
    </rPh>
    <phoneticPr fontId="5"/>
  </si>
  <si>
    <t>シフト</t>
    <phoneticPr fontId="5"/>
  </si>
  <si>
    <t>ポスト</t>
    <phoneticPr fontId="5"/>
  </si>
  <si>
    <t>シフト</t>
    <phoneticPr fontId="5"/>
  </si>
  <si>
    <t>ポスト</t>
    <phoneticPr fontId="5"/>
  </si>
  <si>
    <t>シフト</t>
    <phoneticPr fontId="5"/>
  </si>
  <si>
    <t>祝</t>
  </si>
  <si>
    <t>休</t>
  </si>
  <si>
    <t>単価</t>
    <rPh sb="0" eb="2">
      <t>タンカ</t>
    </rPh>
    <phoneticPr fontId="5"/>
  </si>
  <si>
    <t>計</t>
    <rPh sb="0" eb="1">
      <t>ケイ</t>
    </rPh>
    <phoneticPr fontId="5"/>
  </si>
  <si>
    <t>人</t>
    <rPh sb="0" eb="1">
      <t>ニン</t>
    </rPh>
    <phoneticPr fontId="5"/>
  </si>
  <si>
    <t>ポスト数</t>
    <rPh sb="3" eb="4">
      <t>スウ</t>
    </rPh>
    <phoneticPr fontId="5"/>
  </si>
  <si>
    <t>税抜額</t>
    <rPh sb="0" eb="3">
      <t>ゼイヌキガク</t>
    </rPh>
    <phoneticPr fontId="5"/>
  </si>
  <si>
    <t>円</t>
    <rPh sb="0" eb="1">
      <t>エン</t>
    </rPh>
    <phoneticPr fontId="5"/>
  </si>
  <si>
    <t>年間計</t>
    <rPh sb="0" eb="3">
      <t>ネンカンケイ</t>
    </rPh>
    <phoneticPr fontId="5"/>
  </si>
  <si>
    <t>税込額</t>
    <rPh sb="0" eb="2">
      <t>ゼイコ</t>
    </rPh>
    <rPh sb="2" eb="3">
      <t>ガク</t>
    </rPh>
    <phoneticPr fontId="5"/>
  </si>
  <si>
    <t>【追加シフト】</t>
    <rPh sb="1" eb="3">
      <t>ツイカ</t>
    </rPh>
    <phoneticPr fontId="5"/>
  </si>
  <si>
    <t>税込額</t>
    <rPh sb="0" eb="3">
      <t>ゼイコミガク</t>
    </rPh>
    <phoneticPr fontId="5"/>
  </si>
  <si>
    <t>ポスト</t>
    <phoneticPr fontId="5"/>
  </si>
  <si>
    <t>　↓　４月１日の「年」を確認する</t>
    <rPh sb="4" eb="5">
      <t>ガツ</t>
    </rPh>
    <rPh sb="6" eb="7">
      <t>ニチ</t>
    </rPh>
    <rPh sb="9" eb="10">
      <t>トシ</t>
    </rPh>
    <rPh sb="12" eb="14">
      <t>カクニン</t>
    </rPh>
    <phoneticPr fontId="5"/>
  </si>
  <si>
    <t xml:space="preserve"> ↓　シフト欄を入力。</t>
    <rPh sb="6" eb="7">
      <t>ラン</t>
    </rPh>
    <rPh sb="8" eb="10">
      <t>ニュウリョク</t>
    </rPh>
    <phoneticPr fontId="5"/>
  </si>
  <si>
    <t>ポスト</t>
    <phoneticPr fontId="5"/>
  </si>
  <si>
    <t>シフト</t>
    <phoneticPr fontId="5"/>
  </si>
  <si>
    <t>ポスト</t>
    <phoneticPr fontId="5"/>
  </si>
  <si>
    <t>シフト</t>
    <phoneticPr fontId="5"/>
  </si>
  <si>
    <t>ポスト</t>
    <phoneticPr fontId="5"/>
  </si>
  <si>
    <t>ポスト</t>
    <phoneticPr fontId="5"/>
  </si>
  <si>
    <t>祝</t>
    <rPh sb="0" eb="1">
      <t>シュク</t>
    </rPh>
    <phoneticPr fontId="5"/>
  </si>
  <si>
    <t>休</t>
    <rPh sb="0" eb="1">
      <t>キュウ</t>
    </rPh>
    <phoneticPr fontId="5"/>
  </si>
  <si>
    <t>振</t>
    <rPh sb="0" eb="1">
      <t>フ</t>
    </rPh>
    <phoneticPr fontId="5"/>
  </si>
  <si>
    <t>平日</t>
    <rPh sb="0" eb="2">
      <t>ヘイジツ</t>
    </rPh>
    <phoneticPr fontId="5"/>
  </si>
  <si>
    <t>祝休日</t>
    <rPh sb="0" eb="1">
      <t>シュク</t>
    </rPh>
    <rPh sb="1" eb="3">
      <t>キュウジツ</t>
    </rPh>
    <phoneticPr fontId="5"/>
  </si>
  <si>
    <t>振替休</t>
    <rPh sb="0" eb="2">
      <t>フリカエ</t>
    </rPh>
    <rPh sb="2" eb="3">
      <t>キュウ</t>
    </rPh>
    <phoneticPr fontId="5"/>
  </si>
  <si>
    <t>休館日</t>
    <rPh sb="0" eb="2">
      <t>キュウカン</t>
    </rPh>
    <rPh sb="2" eb="3">
      <t>ヒ</t>
    </rPh>
    <phoneticPr fontId="5"/>
  </si>
  <si>
    <t>日数</t>
    <rPh sb="0" eb="2">
      <t>ニッスウ</t>
    </rPh>
    <phoneticPr fontId="5"/>
  </si>
  <si>
    <t>h</t>
    <phoneticPr fontId="5"/>
  </si>
  <si>
    <t>年h</t>
    <rPh sb="0" eb="1">
      <t>ネン</t>
    </rPh>
    <phoneticPr fontId="5"/>
  </si>
  <si>
    <t>②</t>
    <phoneticPr fontId="5"/>
  </si>
  <si>
    <t>時間単価</t>
    <rPh sb="0" eb="2">
      <t>ジカン</t>
    </rPh>
    <rPh sb="2" eb="4">
      <t>タンカ</t>
    </rPh>
    <phoneticPr fontId="5"/>
  </si>
  <si>
    <t>円（税抜）</t>
    <rPh sb="0" eb="1">
      <t>エン</t>
    </rPh>
    <rPh sb="2" eb="4">
      <t>ゼイヌ</t>
    </rPh>
    <phoneticPr fontId="5"/>
  </si>
  <si>
    <t>①×②＝</t>
    <phoneticPr fontId="5"/>
  </si>
  <si>
    <t>シフト</t>
    <phoneticPr fontId="5"/>
  </si>
  <si>
    <t>ポスト</t>
    <phoneticPr fontId="5"/>
  </si>
  <si>
    <t>h</t>
    <phoneticPr fontId="5"/>
  </si>
  <si>
    <t>②</t>
    <phoneticPr fontId="5"/>
  </si>
  <si>
    <t>①</t>
    <phoneticPr fontId="5"/>
  </si>
  <si>
    <t>①</t>
    <phoneticPr fontId="1"/>
  </si>
  <si>
    <t>時間計</t>
    <rPh sb="0" eb="2">
      <t>ジカン</t>
    </rPh>
    <rPh sb="2" eb="3">
      <t>ケイ</t>
    </rPh>
    <phoneticPr fontId="5"/>
  </si>
  <si>
    <t>Ａ</t>
    <phoneticPr fontId="1"/>
  </si>
  <si>
    <t>Ａ勤務</t>
    <rPh sb="1" eb="3">
      <t>キンム</t>
    </rPh>
    <phoneticPr fontId="5"/>
  </si>
  <si>
    <t>メ</t>
  </si>
  <si>
    <t>ﾒﾝﾃﾅﾝｽ</t>
  </si>
  <si>
    <t>○</t>
  </si>
  <si>
    <t>9:30-翌9:30(24h)</t>
    <rPh sb="5" eb="6">
      <t>ヨク</t>
    </rPh>
    <phoneticPr fontId="5"/>
  </si>
  <si>
    <t>18時終業</t>
    <rPh sb="2" eb="3">
      <t>ジ</t>
    </rPh>
    <rPh sb="3" eb="5">
      <t>シュウギョウ</t>
    </rPh>
    <phoneticPr fontId="5"/>
  </si>
  <si>
    <t>17時終業</t>
    <rPh sb="2" eb="3">
      <t>ジ</t>
    </rPh>
    <rPh sb="3" eb="5">
      <t>シュウギョウ</t>
    </rPh>
    <phoneticPr fontId="5"/>
  </si>
  <si>
    <t>Ａ</t>
    <phoneticPr fontId="5"/>
  </si>
  <si>
    <t>休館日</t>
    <rPh sb="0" eb="3">
      <t>キュウカンビ</t>
    </rPh>
    <phoneticPr fontId="5"/>
  </si>
  <si>
    <t>9:00-17:00（休憩1h）</t>
    <phoneticPr fontId="5"/>
  </si>
  <si>
    <t>①×②＝</t>
    <phoneticPr fontId="5"/>
  </si>
  <si>
    <t>↑</t>
    <phoneticPr fontId="1"/>
  </si>
  <si>
    <t>円/人（税抜）日額単価　9:00-17:00</t>
    <rPh sb="0" eb="1">
      <t>エン</t>
    </rPh>
    <rPh sb="2" eb="3">
      <t>ニン</t>
    </rPh>
    <rPh sb="4" eb="6">
      <t>ゼイヌ</t>
    </rPh>
    <rPh sb="7" eb="9">
      <t>ニチガク</t>
    </rPh>
    <rPh sb="9" eb="11">
      <t>タンカ</t>
    </rPh>
    <phoneticPr fontId="5"/>
  </si>
  <si>
    <t>全ての費用を見込んだ設備員の時間単価を入力する。</t>
    <rPh sb="0" eb="1">
      <t>スベ</t>
    </rPh>
    <rPh sb="3" eb="5">
      <t>ヒヨウ</t>
    </rPh>
    <rPh sb="6" eb="8">
      <t>ミコ</t>
    </rPh>
    <rPh sb="10" eb="12">
      <t>セツビ</t>
    </rPh>
    <rPh sb="12" eb="13">
      <t>イン</t>
    </rPh>
    <rPh sb="14" eb="16">
      <t>ジカン</t>
    </rPh>
    <rPh sb="16" eb="18">
      <t>タンカ</t>
    </rPh>
    <rPh sb="19" eb="21">
      <t>ニュウリョク</t>
    </rPh>
    <phoneticPr fontId="1"/>
  </si>
  <si>
    <t>全ての費用を見込んだ保安設備員の時間単価を入力する。</t>
    <rPh sb="0" eb="1">
      <t>スベ</t>
    </rPh>
    <rPh sb="3" eb="5">
      <t>ヒヨウ</t>
    </rPh>
    <rPh sb="6" eb="8">
      <t>ミコ</t>
    </rPh>
    <rPh sb="10" eb="12">
      <t>ホアン</t>
    </rPh>
    <rPh sb="12" eb="14">
      <t>セツビ</t>
    </rPh>
    <rPh sb="14" eb="15">
      <t>イン</t>
    </rPh>
    <rPh sb="16" eb="18">
      <t>ジカン</t>
    </rPh>
    <rPh sb="18" eb="20">
      <t>タンカ</t>
    </rPh>
    <rPh sb="21" eb="23">
      <t>ニュウリョク</t>
    </rPh>
    <phoneticPr fontId="1"/>
  </si>
  <si>
    <t>↓</t>
    <phoneticPr fontId="1"/>
  </si>
  <si>
    <t>全ての費用を見込んだ場内警備員の時間単価を入力する。</t>
    <rPh sb="10" eb="12">
      <t>ジョウナイ</t>
    </rPh>
    <rPh sb="12" eb="14">
      <t>ケイビ</t>
    </rPh>
    <phoneticPr fontId="1"/>
  </si>
  <si>
    <t>令和７年度兵庫陶芸美術館　設備員配置表（R7.4.1～R8.3.31）</t>
    <rPh sb="0" eb="2">
      <t>レイワ</t>
    </rPh>
    <rPh sb="3" eb="5">
      <t>ネンド</t>
    </rPh>
    <rPh sb="5" eb="7">
      <t>ヒョウゴ</t>
    </rPh>
    <rPh sb="7" eb="9">
      <t>トウゲイ</t>
    </rPh>
    <rPh sb="9" eb="12">
      <t>ビジュツカン</t>
    </rPh>
    <rPh sb="13" eb="15">
      <t>セツビ</t>
    </rPh>
    <rPh sb="15" eb="16">
      <t>イン</t>
    </rPh>
    <rPh sb="16" eb="18">
      <t>ハイチ</t>
    </rPh>
    <rPh sb="18" eb="19">
      <t>ヒョウ</t>
    </rPh>
    <phoneticPr fontId="5"/>
  </si>
  <si>
    <t>休</t>
    <rPh sb="0" eb="1">
      <t>キュウ</t>
    </rPh>
    <phoneticPr fontId="1"/>
  </si>
  <si>
    <t>令和７年度兵庫陶芸美術館　保安警備員配置表（R7.4.1～R8.3.31）</t>
    <rPh sb="13" eb="15">
      <t>ホアン</t>
    </rPh>
    <rPh sb="15" eb="18">
      <t>ケイビイン</t>
    </rPh>
    <rPh sb="18" eb="20">
      <t>ハイチ</t>
    </rPh>
    <rPh sb="20" eb="21">
      <t>ヒョウ</t>
    </rPh>
    <phoneticPr fontId="5"/>
  </si>
  <si>
    <t>令和７年度兵庫陶芸美術館　場内警備員配置表（R7.4.1～R8.3.31）</t>
    <rPh sb="13" eb="15">
      <t>ジョウナイ</t>
    </rPh>
    <rPh sb="15" eb="17">
      <t>ケイビ</t>
    </rPh>
    <rPh sb="17" eb="18">
      <t>イン</t>
    </rPh>
    <rPh sb="18" eb="20">
      <t>ハイチ</t>
    </rPh>
    <rPh sb="20" eb="21">
      <t>ヒョウ</t>
    </rPh>
    <phoneticPr fontId="5"/>
  </si>
  <si>
    <t>Ａ</t>
  </si>
  <si>
    <t>メ</t>
    <phoneticPr fontId="1"/>
  </si>
  <si>
    <t>メ</t>
    <phoneticPr fontId="1"/>
  </si>
  <si>
    <t>メ</t>
    <phoneticPr fontId="1"/>
  </si>
  <si>
    <t>メ</t>
    <phoneticPr fontId="5"/>
  </si>
  <si>
    <t>メ</t>
    <phoneticPr fontId="5"/>
  </si>
  <si>
    <t>メ</t>
    <phoneticPr fontId="5"/>
  </si>
  <si>
    <t>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</si>
</sst>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;&quot;△ &quot;#,##0"/>
    <numFmt numFmtId="177" formatCode="m/d;@"/>
    <numFmt numFmtId="178" formatCode="0&quot;回&quot;"/>
    <numFmt numFmtId="179" formatCode="#,##0_ "/>
    <numFmt numFmtId="180" formatCode="#,##0_ ;[Red]\-#,##0\ "/>
    <numFmt numFmtId="181" formatCode="#,##0_);\(#,##0\)"/>
    <numFmt numFmtId="182" formatCode="#,##0.000_ "/>
    <numFmt numFmtId="183" formatCode="yyyy/m/d;@"/>
    <numFmt numFmtId="184" formatCode="0.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>
      <alignment vertical="center"/>
    </xf>
    <xf numFmtId="0" fontId="6" fillId="0" borderId="24" xfId="1" applyFont="1" applyFill="1" applyBorder="1" applyAlignment="1">
      <alignment horizontal="center" vertical="center" textRotation="255"/>
    </xf>
    <xf numFmtId="0" fontId="6" fillId="0" borderId="25" xfId="1" applyFont="1" applyFill="1" applyBorder="1" applyAlignment="1">
      <alignment horizontal="center" vertical="center" textRotation="255"/>
    </xf>
    <xf numFmtId="0" fontId="6" fillId="0" borderId="26" xfId="1" applyFont="1" applyFill="1" applyBorder="1" applyAlignment="1">
      <alignment horizontal="center" vertical="center" textRotation="255"/>
    </xf>
    <xf numFmtId="177" fontId="3" fillId="0" borderId="24" xfId="1" applyNumberFormat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177" fontId="3" fillId="0" borderId="12" xfId="1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177" fontId="3" fillId="0" borderId="15" xfId="1" applyNumberFormat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2" fillId="0" borderId="27" xfId="1" applyFill="1" applyBorder="1" applyAlignment="1">
      <alignment vertical="center"/>
    </xf>
    <xf numFmtId="0" fontId="2" fillId="0" borderId="0" xfId="1" applyFill="1">
      <alignment vertical="center"/>
    </xf>
    <xf numFmtId="178" fontId="2" fillId="0" borderId="0" xfId="1" applyNumberFormat="1" applyFill="1" applyAlignment="1">
      <alignment vertical="center"/>
    </xf>
    <xf numFmtId="0" fontId="2" fillId="0" borderId="0" xfId="1" applyFill="1" applyAlignment="1">
      <alignment horizontal="right" vertical="center"/>
    </xf>
    <xf numFmtId="176" fontId="2" fillId="0" borderId="0" xfId="1" applyNumberFormat="1" applyFill="1" applyAlignment="1">
      <alignment vertical="center"/>
    </xf>
    <xf numFmtId="176" fontId="2" fillId="0" borderId="0" xfId="1" applyNumberFormat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7" fillId="0" borderId="13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right" vertical="center"/>
    </xf>
    <xf numFmtId="0" fontId="6" fillId="0" borderId="24" xfId="1" applyFont="1" applyBorder="1" applyAlignment="1">
      <alignment horizontal="center" vertical="center" textRotation="255"/>
    </xf>
    <xf numFmtId="0" fontId="6" fillId="0" borderId="25" xfId="1" applyFont="1" applyBorder="1" applyAlignment="1">
      <alignment horizontal="center" vertical="center" textRotation="255"/>
    </xf>
    <xf numFmtId="0" fontId="6" fillId="0" borderId="26" xfId="1" applyFont="1" applyBorder="1" applyAlignment="1">
      <alignment horizontal="center" vertical="center" textRotation="255"/>
    </xf>
    <xf numFmtId="0" fontId="6" fillId="0" borderId="10" xfId="1" applyFont="1" applyBorder="1" applyAlignment="1">
      <alignment horizontal="center" vertical="center" textRotation="255"/>
    </xf>
    <xf numFmtId="0" fontId="2" fillId="0" borderId="28" xfId="1" applyBorder="1" applyAlignment="1">
      <alignment horizontal="center" vertical="center"/>
    </xf>
    <xf numFmtId="0" fontId="2" fillId="0" borderId="16" xfId="1" applyBorder="1">
      <alignment vertical="center"/>
    </xf>
    <xf numFmtId="0" fontId="2" fillId="0" borderId="1" xfId="1" applyBorder="1">
      <alignment vertical="center"/>
    </xf>
    <xf numFmtId="0" fontId="2" fillId="0" borderId="28" xfId="1" applyBorder="1">
      <alignment vertical="center"/>
    </xf>
    <xf numFmtId="0" fontId="2" fillId="0" borderId="29" xfId="1" applyBorder="1">
      <alignment vertical="center"/>
    </xf>
    <xf numFmtId="0" fontId="2" fillId="0" borderId="5" xfId="1" applyBorder="1">
      <alignment vertical="center"/>
    </xf>
    <xf numFmtId="0" fontId="2" fillId="0" borderId="17" xfId="1" applyBorder="1">
      <alignment vertical="center"/>
    </xf>
    <xf numFmtId="0" fontId="2" fillId="0" borderId="0" xfId="1" applyAlignment="1">
      <alignment horizontal="center" vertical="center"/>
    </xf>
    <xf numFmtId="0" fontId="2" fillId="0" borderId="4" xfId="1" applyBorder="1">
      <alignment vertical="center"/>
    </xf>
    <xf numFmtId="0" fontId="2" fillId="0" borderId="30" xfId="1" applyBorder="1">
      <alignment vertical="center"/>
    </xf>
    <xf numFmtId="0" fontId="2" fillId="0" borderId="3" xfId="1" applyBorder="1">
      <alignment vertical="center"/>
    </xf>
    <xf numFmtId="0" fontId="2" fillId="0" borderId="31" xfId="1" applyBorder="1">
      <alignment vertical="center"/>
    </xf>
    <xf numFmtId="0" fontId="2" fillId="0" borderId="18" xfId="1" applyBorder="1">
      <alignment vertical="center"/>
    </xf>
    <xf numFmtId="0" fontId="2" fillId="0" borderId="19" xfId="1" applyBorder="1">
      <alignment vertical="center"/>
    </xf>
    <xf numFmtId="0" fontId="2" fillId="0" borderId="20" xfId="1" applyBorder="1">
      <alignment vertical="center"/>
    </xf>
    <xf numFmtId="0" fontId="2" fillId="0" borderId="32" xfId="1" applyBorder="1">
      <alignment vertical="center"/>
    </xf>
    <xf numFmtId="0" fontId="2" fillId="0" borderId="0" xfId="1">
      <alignment vertical="center"/>
    </xf>
    <xf numFmtId="0" fontId="2" fillId="0" borderId="0" xfId="1" applyAlignment="1">
      <alignment horizontal="right" vertical="center"/>
    </xf>
    <xf numFmtId="0" fontId="2" fillId="0" borderId="3" xfId="1" applyFill="1" applyBorder="1">
      <alignment vertical="center"/>
    </xf>
    <xf numFmtId="0" fontId="2" fillId="0" borderId="0" xfId="1" applyAlignment="1">
      <alignment vertical="center"/>
    </xf>
    <xf numFmtId="0" fontId="3" fillId="0" borderId="34" xfId="1" applyFont="1" applyBorder="1">
      <alignment vertical="center"/>
    </xf>
    <xf numFmtId="0" fontId="2" fillId="0" borderId="35" xfId="1" applyBorder="1">
      <alignment vertical="center"/>
    </xf>
    <xf numFmtId="0" fontId="2" fillId="0" borderId="36" xfId="1" applyBorder="1">
      <alignment vertical="center"/>
    </xf>
    <xf numFmtId="0" fontId="2" fillId="0" borderId="7" xfId="1" applyBorder="1" applyAlignment="1">
      <alignment horizontal="center" vertical="center"/>
    </xf>
    <xf numFmtId="0" fontId="2" fillId="0" borderId="6" xfId="1" applyBorder="1">
      <alignment vertical="center"/>
    </xf>
    <xf numFmtId="0" fontId="2" fillId="0" borderId="3" xfId="1" applyBorder="1" applyAlignment="1">
      <alignment horizontal="center" vertical="center"/>
    </xf>
    <xf numFmtId="0" fontId="2" fillId="0" borderId="3" xfId="1" applyBorder="1" applyAlignment="1">
      <alignment horizontal="right" vertical="center"/>
    </xf>
    <xf numFmtId="0" fontId="2" fillId="0" borderId="0" xfId="1" applyAlignment="1">
      <alignment vertical="center"/>
    </xf>
    <xf numFmtId="0" fontId="2" fillId="0" borderId="0" xfId="1" applyAlignment="1">
      <alignment horizontal="right" vertical="center"/>
    </xf>
    <xf numFmtId="0" fontId="2" fillId="0" borderId="6" xfId="1" applyBorder="1" applyAlignment="1">
      <alignment horizontal="right" vertical="center"/>
    </xf>
    <xf numFmtId="0" fontId="2" fillId="0" borderId="2" xfId="1" applyBorder="1">
      <alignment vertical="center"/>
    </xf>
    <xf numFmtId="181" fontId="2" fillId="0" borderId="0" xfId="1" quotePrefix="1" applyNumberFormat="1" applyFill="1" applyAlignment="1">
      <alignment vertical="center"/>
    </xf>
    <xf numFmtId="0" fontId="2" fillId="0" borderId="0" xfId="1" applyFill="1" applyAlignment="1">
      <alignment vertical="center"/>
    </xf>
    <xf numFmtId="181" fontId="2" fillId="0" borderId="0" xfId="1" applyNumberFormat="1" applyAlignment="1">
      <alignment vertical="center"/>
    </xf>
    <xf numFmtId="182" fontId="2" fillId="0" borderId="0" xfId="1" applyNumberFormat="1" applyFill="1" applyAlignment="1">
      <alignment horizontal="left" vertical="center"/>
    </xf>
    <xf numFmtId="0" fontId="2" fillId="0" borderId="37" xfId="1" applyBorder="1">
      <alignment vertical="center"/>
    </xf>
    <xf numFmtId="0" fontId="2" fillId="0" borderId="7" xfId="1" applyBorder="1">
      <alignment vertical="center"/>
    </xf>
    <xf numFmtId="0" fontId="2" fillId="0" borderId="8" xfId="1" applyBorder="1">
      <alignment vertical="center"/>
    </xf>
    <xf numFmtId="0" fontId="2" fillId="0" borderId="38" xfId="1" applyBorder="1">
      <alignment vertical="center"/>
    </xf>
    <xf numFmtId="184" fontId="2" fillId="2" borderId="3" xfId="1" applyNumberFormat="1" applyFill="1" applyBorder="1" applyAlignment="1">
      <alignment vertical="center" shrinkToFit="1"/>
    </xf>
    <xf numFmtId="184" fontId="2" fillId="0" borderId="3" xfId="1" applyNumberFormat="1" applyFill="1" applyBorder="1" applyAlignment="1">
      <alignment vertical="center" shrinkToFit="1"/>
    </xf>
    <xf numFmtId="0" fontId="2" fillId="0" borderId="0" xfId="1" applyAlignment="1">
      <alignment vertical="center"/>
    </xf>
    <xf numFmtId="0" fontId="0" fillId="0" borderId="0" xfId="0" applyAlignment="1">
      <alignment horizontal="right" vertical="center"/>
    </xf>
    <xf numFmtId="179" fontId="2" fillId="0" borderId="0" xfId="1" applyNumberFormat="1" applyAlignment="1">
      <alignment vertical="center"/>
    </xf>
    <xf numFmtId="0" fontId="2" fillId="0" borderId="19" xfId="1" applyBorder="1" applyAlignment="1">
      <alignment horizontal="center" vertical="center"/>
    </xf>
    <xf numFmtId="0" fontId="6" fillId="0" borderId="11" xfId="1" applyFont="1" applyBorder="1" applyAlignment="1">
      <alignment horizontal="center" vertical="center" textRotation="255"/>
    </xf>
    <xf numFmtId="0" fontId="2" fillId="0" borderId="0" xfId="1" applyBorder="1">
      <alignment vertical="center"/>
    </xf>
    <xf numFmtId="0" fontId="2" fillId="0" borderId="0" xfId="1" applyBorder="1" applyAlignment="1">
      <alignment horizontal="center" vertical="center"/>
    </xf>
    <xf numFmtId="0" fontId="2" fillId="0" borderId="0" xfId="1" applyBorder="1" applyAlignment="1">
      <alignment horizontal="right" vertical="center"/>
    </xf>
    <xf numFmtId="0" fontId="2" fillId="0" borderId="0" xfId="1" applyFill="1" applyBorder="1">
      <alignment vertical="center"/>
    </xf>
    <xf numFmtId="0" fontId="2" fillId="0" borderId="0" xfId="1" applyFill="1" applyBorder="1" applyAlignment="1">
      <alignment vertical="center"/>
    </xf>
    <xf numFmtId="0" fontId="0" fillId="0" borderId="0" xfId="0" applyFill="1" applyAlignment="1">
      <alignment vertical="center"/>
    </xf>
    <xf numFmtId="179" fontId="0" fillId="0" borderId="0" xfId="0" applyNumberFormat="1" applyAlignment="1">
      <alignment vertical="center"/>
    </xf>
    <xf numFmtId="181" fontId="2" fillId="0" borderId="0" xfId="1" applyNumberForma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6" fillId="0" borderId="9" xfId="1" applyFont="1" applyBorder="1" applyAlignment="1">
      <alignment horizontal="center" vertical="center" textRotation="255"/>
    </xf>
    <xf numFmtId="0" fontId="6" fillId="0" borderId="9" xfId="1" applyFont="1" applyFill="1" applyBorder="1" applyAlignment="1">
      <alignment horizontal="center" vertical="center" textRotation="255"/>
    </xf>
    <xf numFmtId="0" fontId="6" fillId="0" borderId="10" xfId="1" applyFont="1" applyFill="1" applyBorder="1" applyAlignment="1">
      <alignment horizontal="center" vertical="center" textRotation="255"/>
    </xf>
    <xf numFmtId="0" fontId="6" fillId="0" borderId="11" xfId="1" applyFont="1" applyFill="1" applyBorder="1" applyAlignment="1">
      <alignment horizontal="center" vertical="center" textRotation="255"/>
    </xf>
    <xf numFmtId="179" fontId="2" fillId="3" borderId="0" xfId="1" applyNumberFormat="1" applyFill="1" applyAlignment="1">
      <alignment horizontal="right" vertical="center" shrinkToFit="1"/>
    </xf>
    <xf numFmtId="176" fontId="2" fillId="2" borderId="0" xfId="1" applyNumberFormat="1" applyFill="1" applyAlignment="1">
      <alignment vertical="center"/>
    </xf>
    <xf numFmtId="181" fontId="2" fillId="0" borderId="0" xfId="1" applyNumberFormat="1" applyAlignment="1">
      <alignment vertical="center"/>
    </xf>
    <xf numFmtId="0" fontId="2" fillId="0" borderId="0" xfId="1" applyBorder="1" applyAlignment="1">
      <alignment horizontal="center" vertical="center"/>
    </xf>
    <xf numFmtId="38" fontId="2" fillId="0" borderId="0" xfId="2" applyFill="1" applyBorder="1" applyAlignment="1">
      <alignment horizontal="right" vertical="center"/>
    </xf>
    <xf numFmtId="0" fontId="2" fillId="0" borderId="0" xfId="1" applyFill="1" applyBorder="1" applyAlignment="1">
      <alignment horizontal="left" vertical="center"/>
    </xf>
    <xf numFmtId="38" fontId="2" fillId="2" borderId="0" xfId="1" applyNumberFormat="1" applyFill="1" applyAlignment="1">
      <alignment horizontal="right" vertical="center"/>
    </xf>
    <xf numFmtId="0" fontId="2" fillId="2" borderId="0" xfId="1" applyFill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2" fillId="0" borderId="0" xfId="1" applyAlignment="1">
      <alignment horizontal="center" vertical="center"/>
    </xf>
    <xf numFmtId="183" fontId="3" fillId="0" borderId="0" xfId="1" applyNumberFormat="1" applyFont="1" applyAlignment="1">
      <alignment vertical="center"/>
    </xf>
    <xf numFmtId="0" fontId="2" fillId="0" borderId="0" xfId="1" applyAlignment="1">
      <alignment vertical="center"/>
    </xf>
    <xf numFmtId="38" fontId="2" fillId="0" borderId="0" xfId="1" applyNumberFormat="1" applyFill="1" applyBorder="1" applyAlignment="1">
      <alignment horizontal="right" vertical="center"/>
    </xf>
    <xf numFmtId="0" fontId="2" fillId="0" borderId="0" xfId="1" applyFill="1" applyBorder="1" applyAlignment="1">
      <alignment horizontal="right" vertical="center"/>
    </xf>
    <xf numFmtId="38" fontId="2" fillId="0" borderId="3" xfId="2" applyFill="1" applyBorder="1" applyAlignment="1">
      <alignment horizontal="right" vertical="center"/>
    </xf>
    <xf numFmtId="0" fontId="2" fillId="0" borderId="27" xfId="1" applyFill="1" applyBorder="1" applyAlignment="1">
      <alignment horizontal="left" vertical="center"/>
    </xf>
    <xf numFmtId="0" fontId="2" fillId="0" borderId="27" xfId="1" applyBorder="1" applyAlignment="1">
      <alignment horizontal="left" vertical="center"/>
    </xf>
    <xf numFmtId="0" fontId="2" fillId="0" borderId="0" xfId="1" applyBorder="1" applyAlignment="1">
      <alignment horizontal="left" vertical="center"/>
    </xf>
    <xf numFmtId="180" fontId="2" fillId="2" borderId="0" xfId="1" applyNumberFormat="1" applyFill="1" applyBorder="1" applyAlignment="1">
      <alignment horizontal="right" vertical="center"/>
    </xf>
    <xf numFmtId="181" fontId="2" fillId="0" borderId="0" xfId="1" quotePrefix="1" applyNumberFormat="1" applyFill="1" applyAlignment="1">
      <alignment vertical="center"/>
    </xf>
    <xf numFmtId="0" fontId="2" fillId="0" borderId="0" xfId="1" applyFill="1" applyAlignment="1">
      <alignment vertical="center"/>
    </xf>
    <xf numFmtId="0" fontId="4" fillId="0" borderId="23" xfId="1" applyFont="1" applyBorder="1" applyAlignment="1">
      <alignment horizontal="center" vertical="center"/>
    </xf>
    <xf numFmtId="180" fontId="2" fillId="0" borderId="33" xfId="1" applyNumberFormat="1" applyBorder="1" applyAlignment="1">
      <alignment horizontal="right" vertical="center"/>
    </xf>
    <xf numFmtId="38" fontId="2" fillId="0" borderId="0" xfId="1" applyNumberFormat="1" applyAlignment="1">
      <alignment horizontal="right" vertical="center"/>
    </xf>
    <xf numFmtId="0" fontId="2" fillId="0" borderId="0" xfId="1" applyAlignment="1">
      <alignment horizontal="right" vertical="center"/>
    </xf>
    <xf numFmtId="181" fontId="2" fillId="0" borderId="0" xfId="1" applyNumberFormat="1" applyFill="1" applyAlignment="1">
      <alignment horizontal="left" vertical="center" shrinkToFit="1"/>
    </xf>
    <xf numFmtId="0" fontId="0" fillId="0" borderId="0" xfId="0" applyFill="1" applyAlignment="1">
      <alignment horizontal="left" vertical="center" shrinkToFit="1"/>
    </xf>
    <xf numFmtId="179" fontId="0" fillId="0" borderId="0" xfId="0" applyNumberFormat="1" applyAlignment="1">
      <alignment vertical="center" shrinkToFit="1"/>
    </xf>
    <xf numFmtId="0" fontId="0" fillId="0" borderId="0" xfId="0" applyAlignment="1">
      <alignment horizontal="right" vertical="center"/>
    </xf>
    <xf numFmtId="179" fontId="2" fillId="3" borderId="0" xfId="1" applyNumberFormat="1" applyFill="1" applyAlignment="1">
      <alignment vertical="center" shrinkToFit="1"/>
    </xf>
    <xf numFmtId="0" fontId="2" fillId="2" borderId="27" xfId="1" applyFill="1" applyBorder="1" applyAlignment="1">
      <alignment horizontal="left" vertical="center" shrinkToFit="1"/>
    </xf>
    <xf numFmtId="0" fontId="2" fillId="2" borderId="0" xfId="1" applyFill="1" applyBorder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2" fillId="0" borderId="27" xfId="1" applyFill="1" applyBorder="1" applyAlignment="1">
      <alignment horizontal="left" vertical="center" shrinkToFit="1"/>
    </xf>
    <xf numFmtId="0" fontId="2" fillId="0" borderId="0" xfId="1" applyFill="1" applyBorder="1" applyAlignment="1">
      <alignment horizontal="left" vertical="center" shrinkToFit="1"/>
    </xf>
    <xf numFmtId="0" fontId="0" fillId="0" borderId="0" xfId="0" applyFill="1" applyAlignment="1">
      <alignment vertical="center" shrinkToFit="1"/>
    </xf>
    <xf numFmtId="176" fontId="2" fillId="0" borderId="0" xfId="1" applyNumberFormat="1" applyFill="1" applyAlignment="1">
      <alignment vertical="center"/>
    </xf>
    <xf numFmtId="176" fontId="2" fillId="0" borderId="0" xfId="1" applyNumberFormat="1" applyAlignment="1">
      <alignment vertical="center"/>
    </xf>
    <xf numFmtId="0" fontId="4" fillId="0" borderId="23" xfId="1" applyFont="1" applyFill="1" applyBorder="1" applyAlignment="1">
      <alignment horizontal="center" vertical="center"/>
    </xf>
    <xf numFmtId="176" fontId="2" fillId="3" borderId="0" xfId="1" applyNumberFormat="1" applyFill="1" applyAlignment="1">
      <alignment vertical="center"/>
    </xf>
    <xf numFmtId="179" fontId="3" fillId="0" borderId="0" xfId="1" applyNumberFormat="1" applyFont="1" applyFill="1" applyAlignment="1">
      <alignment vertical="center"/>
    </xf>
    <xf numFmtId="179" fontId="2" fillId="0" borderId="0" xfId="1" applyNumberFormat="1" applyAlignment="1">
      <alignment vertical="center"/>
    </xf>
  </cellXfs>
  <cellStyles count="3">
    <cellStyle name="桁区切り 2" xfId="2"/>
    <cellStyle name="標準" xfId="0" builtinId="0"/>
    <cellStyle name="標準 2" xfId="1"/>
  </cellStyles>
  <dxfs count="92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B1:AW51"/>
  <sheetViews>
    <sheetView tabSelected="1" view="pageBreakPreview" topLeftCell="A25" zoomScale="90" zoomScaleNormal="85" zoomScaleSheetLayoutView="90" workbookViewId="0">
      <selection activeCell="W2" sqref="W2"/>
    </sheetView>
  </sheetViews>
  <sheetFormatPr defaultColWidth="9" defaultRowHeight="11.25" x14ac:dyDescent="0.4"/>
  <cols>
    <col min="1" max="1" width="3.25" style="26" customWidth="1"/>
    <col min="2" max="2" width="5.875" style="27" bestFit="1" customWidth="1"/>
    <col min="3" max="3" width="3" style="25" bestFit="1" customWidth="1"/>
    <col min="4" max="4" width="3" style="25" customWidth="1"/>
    <col min="5" max="5" width="4.25" style="26" customWidth="1"/>
    <col min="6" max="6" width="5.875" style="26" bestFit="1" customWidth="1"/>
    <col min="7" max="7" width="3" style="25" bestFit="1" customWidth="1"/>
    <col min="8" max="8" width="3" style="25" customWidth="1"/>
    <col min="9" max="9" width="4.5" style="26" bestFit="1" customWidth="1"/>
    <col min="10" max="10" width="5.875" style="26" bestFit="1" customWidth="1"/>
    <col min="11" max="11" width="3" style="26" bestFit="1" customWidth="1"/>
    <col min="12" max="12" width="3" style="26" customWidth="1"/>
    <col min="13" max="13" width="4.125" style="26" customWidth="1"/>
    <col min="14" max="14" width="5.875" style="27" bestFit="1" customWidth="1"/>
    <col min="15" max="15" width="3" style="26" bestFit="1" customWidth="1"/>
    <col min="16" max="16" width="3" style="26" customWidth="1"/>
    <col min="17" max="17" width="3.625" style="26" customWidth="1"/>
    <col min="18" max="18" width="5.875" style="27" bestFit="1" customWidth="1"/>
    <col min="19" max="19" width="3" style="26" bestFit="1" customWidth="1"/>
    <col min="20" max="20" width="2.625" style="26" bestFit="1" customWidth="1"/>
    <col min="21" max="21" width="3.625" style="26" customWidth="1"/>
    <col min="22" max="22" width="5.875" style="27" bestFit="1" customWidth="1"/>
    <col min="23" max="23" width="3" style="26" bestFit="1" customWidth="1"/>
    <col min="24" max="24" width="3" style="26" customWidth="1"/>
    <col min="25" max="25" width="3.5" style="26" customWidth="1"/>
    <col min="26" max="26" width="6.75" style="26" bestFit="1" customWidth="1"/>
    <col min="27" max="28" width="3" style="26" customWidth="1"/>
    <col min="29" max="29" width="3.625" style="26" customWidth="1"/>
    <col min="30" max="30" width="6.75" style="26" bestFit="1" customWidth="1"/>
    <col min="31" max="31" width="3" style="26" bestFit="1" customWidth="1"/>
    <col min="32" max="32" width="3" style="26" customWidth="1"/>
    <col min="33" max="33" width="3.5" style="26" customWidth="1"/>
    <col min="34" max="34" width="6.75" style="26" bestFit="1" customWidth="1"/>
    <col min="35" max="35" width="3" style="26" bestFit="1" customWidth="1"/>
    <col min="36" max="36" width="3" style="26" customWidth="1"/>
    <col min="37" max="37" width="3.75" style="26" customWidth="1"/>
    <col min="38" max="38" width="5.875" style="26" bestFit="1" customWidth="1"/>
    <col min="39" max="39" width="3" style="26" bestFit="1" customWidth="1"/>
    <col min="40" max="40" width="3" style="26" customWidth="1"/>
    <col min="41" max="41" width="3.75" style="26" customWidth="1"/>
    <col min="42" max="42" width="5.875" style="26" bestFit="1" customWidth="1"/>
    <col min="43" max="43" width="3" style="26" bestFit="1" customWidth="1"/>
    <col min="44" max="44" width="3" style="26" customWidth="1"/>
    <col min="45" max="45" width="4" style="26" customWidth="1"/>
    <col min="46" max="46" width="4.625" style="26" bestFit="1" customWidth="1"/>
    <col min="47" max="48" width="3" style="26" customWidth="1"/>
    <col min="49" max="49" width="3.375" style="26" customWidth="1"/>
    <col min="50" max="16384" width="9" style="26"/>
  </cols>
  <sheetData>
    <row r="1" spans="2:49" ht="20.45" customHeight="1" x14ac:dyDescent="0.4">
      <c r="B1" s="24" t="s">
        <v>20</v>
      </c>
    </row>
    <row r="2" spans="2:49" ht="20.45" customHeight="1" x14ac:dyDescent="0.4">
      <c r="B2" s="24"/>
      <c r="D2" s="24" t="s">
        <v>21</v>
      </c>
    </row>
    <row r="3" spans="2:49" ht="21" customHeight="1" thickBot="1" x14ac:dyDescent="0.45">
      <c r="B3" s="112" t="s">
        <v>67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</row>
    <row r="4" spans="2:49" ht="47.45" customHeight="1" thickBot="1" x14ac:dyDescent="0.45">
      <c r="B4" s="28" t="s">
        <v>0</v>
      </c>
      <c r="C4" s="29" t="s">
        <v>1</v>
      </c>
      <c r="D4" s="29" t="s">
        <v>58</v>
      </c>
      <c r="E4" s="30" t="s">
        <v>22</v>
      </c>
      <c r="F4" s="28" t="s">
        <v>0</v>
      </c>
      <c r="G4" s="29" t="s">
        <v>1</v>
      </c>
      <c r="H4" s="29" t="str">
        <f>D4</f>
        <v>休館日</v>
      </c>
      <c r="I4" s="77" t="s">
        <v>22</v>
      </c>
      <c r="J4" s="28" t="s">
        <v>0</v>
      </c>
      <c r="K4" s="29" t="s">
        <v>1</v>
      </c>
      <c r="L4" s="31" t="str">
        <f>H4</f>
        <v>休館日</v>
      </c>
      <c r="M4" s="77" t="s">
        <v>24</v>
      </c>
      <c r="N4" s="87" t="s">
        <v>0</v>
      </c>
      <c r="O4" s="31" t="s">
        <v>1</v>
      </c>
      <c r="P4" s="31" t="str">
        <f>L4</f>
        <v>休館日</v>
      </c>
      <c r="Q4" s="77" t="s">
        <v>22</v>
      </c>
      <c r="R4" s="87" t="s">
        <v>0</v>
      </c>
      <c r="S4" s="31" t="s">
        <v>1</v>
      </c>
      <c r="T4" s="31" t="str">
        <f>P4</f>
        <v>休館日</v>
      </c>
      <c r="U4" s="77" t="s">
        <v>22</v>
      </c>
      <c r="V4" s="87" t="s">
        <v>0</v>
      </c>
      <c r="W4" s="31" t="s">
        <v>1</v>
      </c>
      <c r="X4" s="31" t="str">
        <f>T4</f>
        <v>休館日</v>
      </c>
      <c r="Y4" s="77" t="s">
        <v>26</v>
      </c>
      <c r="Z4" s="87" t="s">
        <v>0</v>
      </c>
      <c r="AA4" s="31" t="s">
        <v>1</v>
      </c>
      <c r="AB4" s="31" t="str">
        <f>X4</f>
        <v>休館日</v>
      </c>
      <c r="AC4" s="77" t="s">
        <v>24</v>
      </c>
      <c r="AD4" s="87" t="s">
        <v>0</v>
      </c>
      <c r="AE4" s="31" t="s">
        <v>1</v>
      </c>
      <c r="AF4" s="31" t="str">
        <f>AB4</f>
        <v>休館日</v>
      </c>
      <c r="AG4" s="77" t="s">
        <v>24</v>
      </c>
      <c r="AH4" s="87" t="s">
        <v>0</v>
      </c>
      <c r="AI4" s="31" t="s">
        <v>1</v>
      </c>
      <c r="AJ4" s="31" t="str">
        <f>AF4</f>
        <v>休館日</v>
      </c>
      <c r="AK4" s="77" t="s">
        <v>24</v>
      </c>
      <c r="AL4" s="87" t="s">
        <v>0</v>
      </c>
      <c r="AM4" s="31" t="s">
        <v>1</v>
      </c>
      <c r="AN4" s="31" t="str">
        <f>AJ4</f>
        <v>休館日</v>
      </c>
      <c r="AO4" s="77" t="s">
        <v>24</v>
      </c>
      <c r="AP4" s="87" t="s">
        <v>0</v>
      </c>
      <c r="AQ4" s="31" t="s">
        <v>1</v>
      </c>
      <c r="AR4" s="31" t="str">
        <f>AN4</f>
        <v>休館日</v>
      </c>
      <c r="AS4" s="77" t="s">
        <v>24</v>
      </c>
      <c r="AT4" s="88" t="s">
        <v>0</v>
      </c>
      <c r="AU4" s="89" t="s">
        <v>1</v>
      </c>
      <c r="AV4" s="89" t="str">
        <f>AR4</f>
        <v>休館日</v>
      </c>
      <c r="AW4" s="90" t="s">
        <v>27</v>
      </c>
    </row>
    <row r="5" spans="2:49" s="3" customFormat="1" ht="15.6" customHeight="1" x14ac:dyDescent="0.4">
      <c r="B5" s="7">
        <v>45748</v>
      </c>
      <c r="C5" s="8" t="str">
        <f t="shared" ref="C5:C34" si="0">TEXT(WEEKDAY(B5,1),"AAA")</f>
        <v>火</v>
      </c>
      <c r="D5" s="8" t="str">
        <f t="shared" ref="D5:D32" si="1">IF(C5="月","休","○")</f>
        <v>○</v>
      </c>
      <c r="E5" s="12" t="s">
        <v>71</v>
      </c>
      <c r="F5" s="7">
        <f>B34+1</f>
        <v>45778</v>
      </c>
      <c r="G5" s="8" t="str">
        <f t="shared" ref="G5:G35" si="2">TEXT(WEEKDAY(F5,1),"AAA")</f>
        <v>木</v>
      </c>
      <c r="H5" s="8" t="str">
        <f t="shared" ref="H5:H35" si="3">IF(G5="月","休","○")</f>
        <v>○</v>
      </c>
      <c r="I5" s="12" t="s">
        <v>71</v>
      </c>
      <c r="J5" s="7">
        <f>F35+1</f>
        <v>45809</v>
      </c>
      <c r="K5" s="8" t="str">
        <f t="shared" ref="K5:K34" si="4">TEXT(WEEKDAY(J5,1),"AAA")</f>
        <v>日</v>
      </c>
      <c r="L5" s="8" t="str">
        <f t="shared" ref="L5:L34" si="5">IF(K5="月","休","○")</f>
        <v>○</v>
      </c>
      <c r="M5" s="12" t="s">
        <v>71</v>
      </c>
      <c r="N5" s="10">
        <f>J34+1</f>
        <v>45839</v>
      </c>
      <c r="O5" s="11" t="str">
        <f t="shared" ref="O5:O35" si="6">TEXT(WEEKDAY(N5,1),"AAA")</f>
        <v>火</v>
      </c>
      <c r="P5" s="11" t="str">
        <f t="shared" ref="P5:P35" si="7">IF(O5="月","休","○")</f>
        <v>○</v>
      </c>
      <c r="Q5" s="12" t="s">
        <v>71</v>
      </c>
      <c r="R5" s="10">
        <f>N35+1</f>
        <v>45870</v>
      </c>
      <c r="S5" s="11" t="str">
        <f t="shared" ref="S5:S35" si="8">TEXT(WEEKDAY(R5,1),"AAA")</f>
        <v>金</v>
      </c>
      <c r="T5" s="11" t="str">
        <f t="shared" ref="T5:T35" si="9">IF(S5="月","休","○")</f>
        <v>○</v>
      </c>
      <c r="U5" s="12" t="s">
        <v>71</v>
      </c>
      <c r="V5" s="10">
        <f>R35+1</f>
        <v>45901</v>
      </c>
      <c r="W5" s="11" t="str">
        <f t="shared" ref="W5:W34" si="10">TEXT(WEEKDAY(V5,1),"AAA")</f>
        <v>月</v>
      </c>
      <c r="X5" s="11" t="str">
        <f t="shared" ref="X5:X34" si="11">IF(W5="月","休","○")</f>
        <v>休</v>
      </c>
      <c r="Y5" s="12" t="s">
        <v>71</v>
      </c>
      <c r="Z5" s="10">
        <f>V34+1</f>
        <v>45931</v>
      </c>
      <c r="AA5" s="11" t="str">
        <f t="shared" ref="AA5:AA35" si="12">TEXT(WEEKDAY(Z5,1),"AAA")</f>
        <v>水</v>
      </c>
      <c r="AB5" s="11" t="str">
        <f t="shared" ref="AB5:AB35" si="13">IF(AA5="月","休","○")</f>
        <v>○</v>
      </c>
      <c r="AC5" s="12" t="s">
        <v>71</v>
      </c>
      <c r="AD5" s="10">
        <f>Z35+1</f>
        <v>45962</v>
      </c>
      <c r="AE5" s="11" t="str">
        <f t="shared" ref="AE5:AE34" si="14">TEXT(WEEKDAY(AD5,1),"AAA")</f>
        <v>土</v>
      </c>
      <c r="AF5" s="11" t="str">
        <f t="shared" ref="AF5:AF34" si="15">IF(AE5="月","休","○")</f>
        <v>○</v>
      </c>
      <c r="AG5" s="12" t="s">
        <v>71</v>
      </c>
      <c r="AH5" s="10">
        <f>AD34+1</f>
        <v>45992</v>
      </c>
      <c r="AI5" s="11" t="str">
        <f t="shared" ref="AI5:AI35" si="16">TEXT(WEEKDAY(AH5,1),"AAA")</f>
        <v>月</v>
      </c>
      <c r="AJ5" s="11" t="str">
        <f t="shared" ref="AJ5:AJ34" si="17">IF(AI5="月","休","○")</f>
        <v>休</v>
      </c>
      <c r="AK5" s="12" t="s">
        <v>71</v>
      </c>
      <c r="AL5" s="10">
        <f>AH35+1</f>
        <v>46023</v>
      </c>
      <c r="AM5" s="11" t="str">
        <f t="shared" ref="AM5:AM35" si="18">TEXT(WEEKDAY(AL5,1),"AAA")</f>
        <v>木</v>
      </c>
      <c r="AN5" s="11" t="s">
        <v>29</v>
      </c>
      <c r="AO5" s="12" t="s">
        <v>71</v>
      </c>
      <c r="AP5" s="10">
        <f>AL35+1</f>
        <v>46054</v>
      </c>
      <c r="AQ5" s="11" t="str">
        <f t="shared" ref="AQ5:AQ32" si="19">TEXT(WEEKDAY(AP5,1),"AAA")</f>
        <v>日</v>
      </c>
      <c r="AR5" s="11" t="str">
        <f t="shared" ref="AR5:AR26" si="20">IF(AQ5="月","休","○")</f>
        <v>○</v>
      </c>
      <c r="AS5" s="12" t="s">
        <v>71</v>
      </c>
      <c r="AT5" s="10">
        <f>EOMONTH(AP5,0)+1</f>
        <v>46082</v>
      </c>
      <c r="AU5" s="11" t="str">
        <f t="shared" ref="AU5:AU35" si="21">TEXT(WEEKDAY(AT5,1),"AAA")</f>
        <v>日</v>
      </c>
      <c r="AV5" s="11" t="s">
        <v>72</v>
      </c>
      <c r="AW5" s="12" t="s">
        <v>71</v>
      </c>
    </row>
    <row r="6" spans="2:49" s="3" customFormat="1" ht="15.6" customHeight="1" x14ac:dyDescent="0.4">
      <c r="B6" s="10">
        <f t="shared" ref="B6:B34" si="22">B5+1</f>
        <v>45749</v>
      </c>
      <c r="C6" s="11" t="str">
        <f t="shared" si="0"/>
        <v>水</v>
      </c>
      <c r="D6" s="11" t="str">
        <f t="shared" si="1"/>
        <v>○</v>
      </c>
      <c r="E6" s="12" t="s">
        <v>71</v>
      </c>
      <c r="F6" s="10">
        <f>F5+1</f>
        <v>45779</v>
      </c>
      <c r="G6" s="11" t="str">
        <f t="shared" si="2"/>
        <v>金</v>
      </c>
      <c r="H6" s="11" t="str">
        <f t="shared" si="3"/>
        <v>○</v>
      </c>
      <c r="I6" s="12" t="s">
        <v>71</v>
      </c>
      <c r="J6" s="10">
        <f>J5+1</f>
        <v>45810</v>
      </c>
      <c r="K6" s="11" t="str">
        <f t="shared" si="4"/>
        <v>月</v>
      </c>
      <c r="L6" s="11" t="str">
        <f t="shared" si="5"/>
        <v>休</v>
      </c>
      <c r="M6" s="12" t="s">
        <v>71</v>
      </c>
      <c r="N6" s="10">
        <f>N5+1</f>
        <v>45840</v>
      </c>
      <c r="O6" s="11" t="str">
        <f t="shared" si="6"/>
        <v>水</v>
      </c>
      <c r="P6" s="11" t="str">
        <f t="shared" si="7"/>
        <v>○</v>
      </c>
      <c r="Q6" s="12" t="s">
        <v>71</v>
      </c>
      <c r="R6" s="10">
        <f>R5+1</f>
        <v>45871</v>
      </c>
      <c r="S6" s="11" t="str">
        <f t="shared" si="8"/>
        <v>土</v>
      </c>
      <c r="T6" s="11" t="str">
        <f t="shared" si="9"/>
        <v>○</v>
      </c>
      <c r="U6" s="12" t="s">
        <v>71</v>
      </c>
      <c r="V6" s="10">
        <f>V5+1</f>
        <v>45902</v>
      </c>
      <c r="W6" s="11" t="str">
        <f t="shared" si="10"/>
        <v>火</v>
      </c>
      <c r="X6" s="11" t="str">
        <f t="shared" si="11"/>
        <v>○</v>
      </c>
      <c r="Y6" s="12" t="s">
        <v>71</v>
      </c>
      <c r="Z6" s="10">
        <f>Z5+1</f>
        <v>45932</v>
      </c>
      <c r="AA6" s="11" t="str">
        <f t="shared" si="12"/>
        <v>木</v>
      </c>
      <c r="AB6" s="11" t="str">
        <f t="shared" si="13"/>
        <v>○</v>
      </c>
      <c r="AC6" s="12" t="s">
        <v>71</v>
      </c>
      <c r="AD6" s="10">
        <f t="shared" ref="AD6:AD34" si="23">AD5+1</f>
        <v>45963</v>
      </c>
      <c r="AE6" s="11" t="str">
        <f t="shared" si="14"/>
        <v>日</v>
      </c>
      <c r="AF6" s="11" t="str">
        <f t="shared" si="15"/>
        <v>○</v>
      </c>
      <c r="AG6" s="12" t="s">
        <v>71</v>
      </c>
      <c r="AH6" s="10">
        <f t="shared" ref="AH6:AH35" si="24">AH5+1</f>
        <v>45993</v>
      </c>
      <c r="AI6" s="11" t="str">
        <f t="shared" si="16"/>
        <v>火</v>
      </c>
      <c r="AJ6" s="11" t="str">
        <f t="shared" si="17"/>
        <v>○</v>
      </c>
      <c r="AK6" s="12" t="s">
        <v>71</v>
      </c>
      <c r="AL6" s="10">
        <f t="shared" ref="AL6:AL35" si="25">AL5+1</f>
        <v>46024</v>
      </c>
      <c r="AM6" s="11" t="str">
        <f t="shared" si="18"/>
        <v>金</v>
      </c>
      <c r="AN6" s="11" t="str">
        <f t="shared" ref="AN6:AN35" si="26">IF(AM6="月","休","○")</f>
        <v>○</v>
      </c>
      <c r="AO6" s="12" t="s">
        <v>71</v>
      </c>
      <c r="AP6" s="10">
        <f t="shared" ref="AP6:AP32" si="27">AP5+1</f>
        <v>46055</v>
      </c>
      <c r="AQ6" s="11" t="str">
        <f t="shared" si="19"/>
        <v>月</v>
      </c>
      <c r="AR6" s="11" t="str">
        <f t="shared" si="20"/>
        <v>休</v>
      </c>
      <c r="AS6" s="12" t="s">
        <v>71</v>
      </c>
      <c r="AT6" s="10">
        <f t="shared" ref="AT6:AT35" si="28">AT5+1</f>
        <v>46083</v>
      </c>
      <c r="AU6" s="11" t="str">
        <f t="shared" si="21"/>
        <v>月</v>
      </c>
      <c r="AV6" s="11" t="str">
        <f t="shared" ref="AV6:AV35" si="29">IF(AU6="月","休","○")</f>
        <v>休</v>
      </c>
      <c r="AW6" s="12" t="s">
        <v>71</v>
      </c>
    </row>
    <row r="7" spans="2:49" s="3" customFormat="1" ht="15.6" customHeight="1" x14ac:dyDescent="0.4">
      <c r="B7" s="10">
        <f t="shared" si="22"/>
        <v>45750</v>
      </c>
      <c r="C7" s="11" t="str">
        <f t="shared" si="0"/>
        <v>木</v>
      </c>
      <c r="D7" s="11" t="str">
        <f t="shared" si="1"/>
        <v>○</v>
      </c>
      <c r="E7" s="12" t="s">
        <v>71</v>
      </c>
      <c r="F7" s="10">
        <f t="shared" ref="F7:F35" si="30">F6+1</f>
        <v>45780</v>
      </c>
      <c r="G7" s="11" t="str">
        <f t="shared" si="2"/>
        <v>土</v>
      </c>
      <c r="H7" s="11" t="s">
        <v>7</v>
      </c>
      <c r="I7" s="12" t="s">
        <v>71</v>
      </c>
      <c r="J7" s="10">
        <f t="shared" ref="J7:J34" si="31">J6+1</f>
        <v>45811</v>
      </c>
      <c r="K7" s="11" t="str">
        <f t="shared" si="4"/>
        <v>火</v>
      </c>
      <c r="L7" s="11" t="str">
        <f t="shared" si="5"/>
        <v>○</v>
      </c>
      <c r="M7" s="12" t="s">
        <v>71</v>
      </c>
      <c r="N7" s="10">
        <f t="shared" ref="N7:N35" si="32">N6+1</f>
        <v>45841</v>
      </c>
      <c r="O7" s="11" t="str">
        <f t="shared" si="6"/>
        <v>木</v>
      </c>
      <c r="P7" s="11" t="str">
        <f t="shared" si="7"/>
        <v>○</v>
      </c>
      <c r="Q7" s="12" t="s">
        <v>71</v>
      </c>
      <c r="R7" s="10">
        <f t="shared" ref="R7:R35" si="33">R6+1</f>
        <v>45872</v>
      </c>
      <c r="S7" s="11" t="str">
        <f t="shared" si="8"/>
        <v>日</v>
      </c>
      <c r="T7" s="11" t="str">
        <f t="shared" si="9"/>
        <v>○</v>
      </c>
      <c r="U7" s="12" t="s">
        <v>71</v>
      </c>
      <c r="V7" s="10">
        <f t="shared" ref="V7:V34" si="34">V6+1</f>
        <v>45903</v>
      </c>
      <c r="W7" s="11" t="str">
        <f t="shared" si="10"/>
        <v>水</v>
      </c>
      <c r="X7" s="11" t="str">
        <f t="shared" si="11"/>
        <v>○</v>
      </c>
      <c r="Y7" s="12" t="s">
        <v>71</v>
      </c>
      <c r="Z7" s="10">
        <f t="shared" ref="Z7:Z35" si="35">Z6+1</f>
        <v>45933</v>
      </c>
      <c r="AA7" s="11" t="str">
        <f t="shared" si="12"/>
        <v>金</v>
      </c>
      <c r="AB7" s="11" t="str">
        <f t="shared" si="13"/>
        <v>○</v>
      </c>
      <c r="AC7" s="12" t="s">
        <v>71</v>
      </c>
      <c r="AD7" s="10">
        <f t="shared" si="23"/>
        <v>45964</v>
      </c>
      <c r="AE7" s="11" t="str">
        <f t="shared" si="14"/>
        <v>月</v>
      </c>
      <c r="AF7" s="11" t="s">
        <v>28</v>
      </c>
      <c r="AG7" s="12" t="s">
        <v>71</v>
      </c>
      <c r="AH7" s="10">
        <f t="shared" si="24"/>
        <v>45994</v>
      </c>
      <c r="AI7" s="11" t="str">
        <f t="shared" si="16"/>
        <v>水</v>
      </c>
      <c r="AJ7" s="11" t="str">
        <f t="shared" si="17"/>
        <v>○</v>
      </c>
      <c r="AK7" s="12" t="s">
        <v>71</v>
      </c>
      <c r="AL7" s="10">
        <f t="shared" si="25"/>
        <v>46025</v>
      </c>
      <c r="AM7" s="11" t="str">
        <f t="shared" si="18"/>
        <v>土</v>
      </c>
      <c r="AN7" s="11" t="str">
        <f t="shared" si="26"/>
        <v>○</v>
      </c>
      <c r="AO7" s="12" t="s">
        <v>71</v>
      </c>
      <c r="AP7" s="10">
        <f t="shared" si="27"/>
        <v>46056</v>
      </c>
      <c r="AQ7" s="11" t="str">
        <f t="shared" si="19"/>
        <v>火</v>
      </c>
      <c r="AR7" s="11" t="str">
        <f t="shared" si="20"/>
        <v>○</v>
      </c>
      <c r="AS7" s="12" t="s">
        <v>71</v>
      </c>
      <c r="AT7" s="10">
        <f t="shared" si="28"/>
        <v>46084</v>
      </c>
      <c r="AU7" s="11" t="str">
        <f t="shared" si="21"/>
        <v>火</v>
      </c>
      <c r="AV7" s="11" t="s">
        <v>73</v>
      </c>
      <c r="AW7" s="12" t="s">
        <v>71</v>
      </c>
    </row>
    <row r="8" spans="2:49" s="3" customFormat="1" ht="15.6" customHeight="1" x14ac:dyDescent="0.4">
      <c r="B8" s="10">
        <f t="shared" si="22"/>
        <v>45751</v>
      </c>
      <c r="C8" s="11" t="str">
        <f t="shared" si="0"/>
        <v>金</v>
      </c>
      <c r="D8" s="11" t="str">
        <f t="shared" si="1"/>
        <v>○</v>
      </c>
      <c r="E8" s="12" t="s">
        <v>71</v>
      </c>
      <c r="F8" s="10">
        <f t="shared" si="30"/>
        <v>45781</v>
      </c>
      <c r="G8" s="11" t="str">
        <f t="shared" si="2"/>
        <v>日</v>
      </c>
      <c r="H8" s="11" t="s">
        <v>7</v>
      </c>
      <c r="I8" s="12" t="s">
        <v>71</v>
      </c>
      <c r="J8" s="10">
        <f t="shared" si="31"/>
        <v>45812</v>
      </c>
      <c r="K8" s="11" t="str">
        <f t="shared" si="4"/>
        <v>水</v>
      </c>
      <c r="L8" s="11" t="str">
        <f t="shared" si="5"/>
        <v>○</v>
      </c>
      <c r="M8" s="12" t="s">
        <v>71</v>
      </c>
      <c r="N8" s="10">
        <f t="shared" si="32"/>
        <v>45842</v>
      </c>
      <c r="O8" s="11" t="str">
        <f t="shared" si="6"/>
        <v>金</v>
      </c>
      <c r="P8" s="11" t="str">
        <f t="shared" si="7"/>
        <v>○</v>
      </c>
      <c r="Q8" s="12" t="s">
        <v>71</v>
      </c>
      <c r="R8" s="10">
        <f t="shared" si="33"/>
        <v>45873</v>
      </c>
      <c r="S8" s="11" t="str">
        <f t="shared" si="8"/>
        <v>月</v>
      </c>
      <c r="T8" s="11" t="str">
        <f t="shared" si="9"/>
        <v>休</v>
      </c>
      <c r="U8" s="12" t="s">
        <v>71</v>
      </c>
      <c r="V8" s="10">
        <f t="shared" si="34"/>
        <v>45904</v>
      </c>
      <c r="W8" s="11" t="str">
        <f t="shared" si="10"/>
        <v>木</v>
      </c>
      <c r="X8" s="11" t="str">
        <f t="shared" si="11"/>
        <v>○</v>
      </c>
      <c r="Y8" s="12" t="s">
        <v>71</v>
      </c>
      <c r="Z8" s="10">
        <f t="shared" si="35"/>
        <v>45934</v>
      </c>
      <c r="AA8" s="11" t="str">
        <f t="shared" si="12"/>
        <v>土</v>
      </c>
      <c r="AB8" s="11" t="str">
        <f t="shared" si="13"/>
        <v>○</v>
      </c>
      <c r="AC8" s="12" t="s">
        <v>71</v>
      </c>
      <c r="AD8" s="10">
        <f t="shared" si="23"/>
        <v>45965</v>
      </c>
      <c r="AE8" s="11" t="str">
        <f t="shared" si="14"/>
        <v>火</v>
      </c>
      <c r="AF8" s="11" t="s">
        <v>8</v>
      </c>
      <c r="AG8" s="12" t="s">
        <v>71</v>
      </c>
      <c r="AH8" s="10">
        <f t="shared" si="24"/>
        <v>45995</v>
      </c>
      <c r="AI8" s="11" t="str">
        <f t="shared" si="16"/>
        <v>木</v>
      </c>
      <c r="AJ8" s="11" t="str">
        <f t="shared" si="17"/>
        <v>○</v>
      </c>
      <c r="AK8" s="12" t="s">
        <v>71</v>
      </c>
      <c r="AL8" s="10">
        <f t="shared" si="25"/>
        <v>46026</v>
      </c>
      <c r="AM8" s="11" t="str">
        <f t="shared" si="18"/>
        <v>日</v>
      </c>
      <c r="AN8" s="11" t="str">
        <f t="shared" si="26"/>
        <v>○</v>
      </c>
      <c r="AO8" s="12" t="s">
        <v>71</v>
      </c>
      <c r="AP8" s="10">
        <f t="shared" si="27"/>
        <v>46057</v>
      </c>
      <c r="AQ8" s="11" t="str">
        <f t="shared" si="19"/>
        <v>水</v>
      </c>
      <c r="AR8" s="11" t="str">
        <f t="shared" si="20"/>
        <v>○</v>
      </c>
      <c r="AS8" s="12" t="s">
        <v>71</v>
      </c>
      <c r="AT8" s="10">
        <f t="shared" si="28"/>
        <v>46085</v>
      </c>
      <c r="AU8" s="11" t="str">
        <f t="shared" si="21"/>
        <v>水</v>
      </c>
      <c r="AV8" s="11" t="s">
        <v>74</v>
      </c>
      <c r="AW8" s="12" t="s">
        <v>71</v>
      </c>
    </row>
    <row r="9" spans="2:49" s="3" customFormat="1" ht="15.6" customHeight="1" x14ac:dyDescent="0.4">
      <c r="B9" s="10">
        <f t="shared" si="22"/>
        <v>45752</v>
      </c>
      <c r="C9" s="11" t="str">
        <f t="shared" si="0"/>
        <v>土</v>
      </c>
      <c r="D9" s="11" t="str">
        <f t="shared" si="1"/>
        <v>○</v>
      </c>
      <c r="E9" s="12" t="s">
        <v>71</v>
      </c>
      <c r="F9" s="10">
        <f t="shared" si="30"/>
        <v>45782</v>
      </c>
      <c r="G9" s="11" t="str">
        <f t="shared" si="2"/>
        <v>月</v>
      </c>
      <c r="H9" s="11" t="s">
        <v>7</v>
      </c>
      <c r="I9" s="12" t="s">
        <v>71</v>
      </c>
      <c r="J9" s="10">
        <f t="shared" si="31"/>
        <v>45813</v>
      </c>
      <c r="K9" s="11" t="str">
        <f t="shared" si="4"/>
        <v>木</v>
      </c>
      <c r="L9" s="11" t="str">
        <f t="shared" si="5"/>
        <v>○</v>
      </c>
      <c r="M9" s="12" t="s">
        <v>71</v>
      </c>
      <c r="N9" s="10">
        <f t="shared" si="32"/>
        <v>45843</v>
      </c>
      <c r="O9" s="11" t="str">
        <f t="shared" si="6"/>
        <v>土</v>
      </c>
      <c r="P9" s="11" t="str">
        <f t="shared" si="7"/>
        <v>○</v>
      </c>
      <c r="Q9" s="12" t="s">
        <v>71</v>
      </c>
      <c r="R9" s="10">
        <f t="shared" si="33"/>
        <v>45874</v>
      </c>
      <c r="S9" s="11" t="str">
        <f t="shared" si="8"/>
        <v>火</v>
      </c>
      <c r="T9" s="11" t="str">
        <f t="shared" si="9"/>
        <v>○</v>
      </c>
      <c r="U9" s="12" t="s">
        <v>71</v>
      </c>
      <c r="V9" s="10">
        <f t="shared" si="34"/>
        <v>45905</v>
      </c>
      <c r="W9" s="11" t="str">
        <f t="shared" si="10"/>
        <v>金</v>
      </c>
      <c r="X9" s="11" t="str">
        <f t="shared" si="11"/>
        <v>○</v>
      </c>
      <c r="Y9" s="12" t="s">
        <v>71</v>
      </c>
      <c r="Z9" s="10">
        <f t="shared" si="35"/>
        <v>45935</v>
      </c>
      <c r="AA9" s="11" t="str">
        <f t="shared" si="12"/>
        <v>日</v>
      </c>
      <c r="AB9" s="11" t="str">
        <f t="shared" si="13"/>
        <v>○</v>
      </c>
      <c r="AC9" s="12" t="s">
        <v>71</v>
      </c>
      <c r="AD9" s="10">
        <f t="shared" si="23"/>
        <v>45966</v>
      </c>
      <c r="AE9" s="11" t="str">
        <f t="shared" si="14"/>
        <v>水</v>
      </c>
      <c r="AF9" s="11" t="str">
        <f t="shared" si="15"/>
        <v>○</v>
      </c>
      <c r="AG9" s="12" t="s">
        <v>71</v>
      </c>
      <c r="AH9" s="10">
        <f t="shared" si="24"/>
        <v>45996</v>
      </c>
      <c r="AI9" s="11" t="str">
        <f t="shared" si="16"/>
        <v>金</v>
      </c>
      <c r="AJ9" s="11" t="str">
        <f t="shared" si="17"/>
        <v>○</v>
      </c>
      <c r="AK9" s="12" t="s">
        <v>71</v>
      </c>
      <c r="AL9" s="10">
        <f t="shared" si="25"/>
        <v>46027</v>
      </c>
      <c r="AM9" s="11" t="str">
        <f t="shared" si="18"/>
        <v>月</v>
      </c>
      <c r="AN9" s="11" t="str">
        <f t="shared" si="26"/>
        <v>休</v>
      </c>
      <c r="AO9" s="12" t="s">
        <v>71</v>
      </c>
      <c r="AP9" s="10">
        <f t="shared" si="27"/>
        <v>46058</v>
      </c>
      <c r="AQ9" s="11" t="str">
        <f t="shared" si="19"/>
        <v>木</v>
      </c>
      <c r="AR9" s="11" t="str">
        <f t="shared" si="20"/>
        <v>○</v>
      </c>
      <c r="AS9" s="12" t="s">
        <v>71</v>
      </c>
      <c r="AT9" s="10">
        <f t="shared" si="28"/>
        <v>46086</v>
      </c>
      <c r="AU9" s="11" t="str">
        <f t="shared" si="21"/>
        <v>木</v>
      </c>
      <c r="AV9" s="11" t="s">
        <v>73</v>
      </c>
      <c r="AW9" s="12" t="s">
        <v>71</v>
      </c>
    </row>
    <row r="10" spans="2:49" s="3" customFormat="1" ht="15.6" customHeight="1" x14ac:dyDescent="0.4">
      <c r="B10" s="10">
        <f t="shared" si="22"/>
        <v>45753</v>
      </c>
      <c r="C10" s="11" t="str">
        <f t="shared" si="0"/>
        <v>日</v>
      </c>
      <c r="D10" s="11" t="str">
        <f t="shared" si="1"/>
        <v>○</v>
      </c>
      <c r="E10" s="12" t="s">
        <v>71</v>
      </c>
      <c r="F10" s="10">
        <f t="shared" si="30"/>
        <v>45783</v>
      </c>
      <c r="G10" s="11" t="str">
        <f t="shared" si="2"/>
        <v>火</v>
      </c>
      <c r="H10" s="11" t="s">
        <v>7</v>
      </c>
      <c r="I10" s="12" t="s">
        <v>71</v>
      </c>
      <c r="J10" s="10">
        <f t="shared" si="31"/>
        <v>45814</v>
      </c>
      <c r="K10" s="11" t="str">
        <f t="shared" si="4"/>
        <v>金</v>
      </c>
      <c r="L10" s="11" t="str">
        <f t="shared" si="5"/>
        <v>○</v>
      </c>
      <c r="M10" s="12" t="s">
        <v>71</v>
      </c>
      <c r="N10" s="10">
        <f t="shared" si="32"/>
        <v>45844</v>
      </c>
      <c r="O10" s="11" t="str">
        <f t="shared" si="6"/>
        <v>日</v>
      </c>
      <c r="P10" s="11" t="str">
        <f t="shared" si="7"/>
        <v>○</v>
      </c>
      <c r="Q10" s="12" t="s">
        <v>71</v>
      </c>
      <c r="R10" s="10">
        <f t="shared" si="33"/>
        <v>45875</v>
      </c>
      <c r="S10" s="11" t="str">
        <f t="shared" si="8"/>
        <v>水</v>
      </c>
      <c r="T10" s="11" t="str">
        <f t="shared" si="9"/>
        <v>○</v>
      </c>
      <c r="U10" s="12" t="s">
        <v>71</v>
      </c>
      <c r="V10" s="10">
        <f t="shared" si="34"/>
        <v>45906</v>
      </c>
      <c r="W10" s="11" t="str">
        <f t="shared" si="10"/>
        <v>土</v>
      </c>
      <c r="X10" s="11" t="str">
        <f t="shared" si="11"/>
        <v>○</v>
      </c>
      <c r="Y10" s="12" t="s">
        <v>71</v>
      </c>
      <c r="Z10" s="10">
        <f t="shared" si="35"/>
        <v>45936</v>
      </c>
      <c r="AA10" s="11" t="str">
        <f t="shared" si="12"/>
        <v>月</v>
      </c>
      <c r="AB10" s="11" t="str">
        <f t="shared" si="13"/>
        <v>休</v>
      </c>
      <c r="AC10" s="12" t="s">
        <v>71</v>
      </c>
      <c r="AD10" s="10">
        <f t="shared" si="23"/>
        <v>45967</v>
      </c>
      <c r="AE10" s="11" t="str">
        <f t="shared" si="14"/>
        <v>木</v>
      </c>
      <c r="AF10" s="11" t="str">
        <f t="shared" si="15"/>
        <v>○</v>
      </c>
      <c r="AG10" s="12" t="s">
        <v>71</v>
      </c>
      <c r="AH10" s="10">
        <f t="shared" si="24"/>
        <v>45997</v>
      </c>
      <c r="AI10" s="11" t="str">
        <f t="shared" si="16"/>
        <v>土</v>
      </c>
      <c r="AJ10" s="11" t="str">
        <f t="shared" si="17"/>
        <v>○</v>
      </c>
      <c r="AK10" s="12" t="s">
        <v>71</v>
      </c>
      <c r="AL10" s="10">
        <f t="shared" si="25"/>
        <v>46028</v>
      </c>
      <c r="AM10" s="11" t="str">
        <f t="shared" si="18"/>
        <v>火</v>
      </c>
      <c r="AN10" s="11" t="str">
        <f t="shared" si="26"/>
        <v>○</v>
      </c>
      <c r="AO10" s="12" t="s">
        <v>71</v>
      </c>
      <c r="AP10" s="10">
        <f t="shared" si="27"/>
        <v>46059</v>
      </c>
      <c r="AQ10" s="11" t="str">
        <f t="shared" si="19"/>
        <v>金</v>
      </c>
      <c r="AR10" s="11" t="str">
        <f t="shared" si="20"/>
        <v>○</v>
      </c>
      <c r="AS10" s="12" t="s">
        <v>71</v>
      </c>
      <c r="AT10" s="10">
        <f t="shared" si="28"/>
        <v>46087</v>
      </c>
      <c r="AU10" s="11" t="str">
        <f t="shared" si="21"/>
        <v>金</v>
      </c>
      <c r="AV10" s="11" t="s">
        <v>74</v>
      </c>
      <c r="AW10" s="12" t="s">
        <v>71</v>
      </c>
    </row>
    <row r="11" spans="2:49" s="3" customFormat="1" ht="15.6" customHeight="1" x14ac:dyDescent="0.4">
      <c r="B11" s="10">
        <f t="shared" si="22"/>
        <v>45754</v>
      </c>
      <c r="C11" s="11" t="str">
        <f t="shared" si="0"/>
        <v>月</v>
      </c>
      <c r="D11" s="11" t="str">
        <f t="shared" si="1"/>
        <v>休</v>
      </c>
      <c r="E11" s="12" t="s">
        <v>71</v>
      </c>
      <c r="F11" s="10">
        <f t="shared" si="30"/>
        <v>45784</v>
      </c>
      <c r="G11" s="11" t="str">
        <f t="shared" si="2"/>
        <v>水</v>
      </c>
      <c r="H11" s="11" t="s">
        <v>8</v>
      </c>
      <c r="I11" s="12" t="s">
        <v>71</v>
      </c>
      <c r="J11" s="10">
        <f t="shared" si="31"/>
        <v>45815</v>
      </c>
      <c r="K11" s="11" t="str">
        <f t="shared" si="4"/>
        <v>土</v>
      </c>
      <c r="L11" s="11" t="str">
        <f t="shared" si="5"/>
        <v>○</v>
      </c>
      <c r="M11" s="12" t="s">
        <v>71</v>
      </c>
      <c r="N11" s="10">
        <f t="shared" si="32"/>
        <v>45845</v>
      </c>
      <c r="O11" s="11" t="str">
        <f t="shared" si="6"/>
        <v>月</v>
      </c>
      <c r="P11" s="11" t="str">
        <f t="shared" si="7"/>
        <v>休</v>
      </c>
      <c r="Q11" s="12" t="s">
        <v>71</v>
      </c>
      <c r="R11" s="10">
        <f t="shared" si="33"/>
        <v>45876</v>
      </c>
      <c r="S11" s="11" t="str">
        <f t="shared" si="8"/>
        <v>木</v>
      </c>
      <c r="T11" s="11" t="str">
        <f t="shared" si="9"/>
        <v>○</v>
      </c>
      <c r="U11" s="12" t="s">
        <v>71</v>
      </c>
      <c r="V11" s="10">
        <f t="shared" si="34"/>
        <v>45907</v>
      </c>
      <c r="W11" s="11" t="str">
        <f t="shared" si="10"/>
        <v>日</v>
      </c>
      <c r="X11" s="11" t="str">
        <f t="shared" si="11"/>
        <v>○</v>
      </c>
      <c r="Y11" s="12" t="s">
        <v>71</v>
      </c>
      <c r="Z11" s="10">
        <f t="shared" si="35"/>
        <v>45937</v>
      </c>
      <c r="AA11" s="11" t="str">
        <f t="shared" si="12"/>
        <v>火</v>
      </c>
      <c r="AB11" s="11" t="str">
        <f t="shared" si="13"/>
        <v>○</v>
      </c>
      <c r="AC11" s="12" t="s">
        <v>71</v>
      </c>
      <c r="AD11" s="10">
        <f t="shared" si="23"/>
        <v>45968</v>
      </c>
      <c r="AE11" s="11" t="str">
        <f t="shared" si="14"/>
        <v>金</v>
      </c>
      <c r="AF11" s="11" t="str">
        <f t="shared" si="15"/>
        <v>○</v>
      </c>
      <c r="AG11" s="12" t="s">
        <v>71</v>
      </c>
      <c r="AH11" s="10">
        <f t="shared" si="24"/>
        <v>45998</v>
      </c>
      <c r="AI11" s="11" t="str">
        <f t="shared" si="16"/>
        <v>日</v>
      </c>
      <c r="AJ11" s="11" t="str">
        <f t="shared" si="17"/>
        <v>○</v>
      </c>
      <c r="AK11" s="12" t="s">
        <v>71</v>
      </c>
      <c r="AL11" s="10">
        <f t="shared" si="25"/>
        <v>46029</v>
      </c>
      <c r="AM11" s="11" t="str">
        <f t="shared" si="18"/>
        <v>水</v>
      </c>
      <c r="AN11" s="11" t="str">
        <f t="shared" si="26"/>
        <v>○</v>
      </c>
      <c r="AO11" s="12" t="s">
        <v>71</v>
      </c>
      <c r="AP11" s="10">
        <f t="shared" si="27"/>
        <v>46060</v>
      </c>
      <c r="AQ11" s="11" t="str">
        <f t="shared" si="19"/>
        <v>土</v>
      </c>
      <c r="AR11" s="11" t="str">
        <f t="shared" si="20"/>
        <v>○</v>
      </c>
      <c r="AS11" s="12" t="s">
        <v>71</v>
      </c>
      <c r="AT11" s="10">
        <f t="shared" si="28"/>
        <v>46088</v>
      </c>
      <c r="AU11" s="11" t="str">
        <f t="shared" si="21"/>
        <v>土</v>
      </c>
      <c r="AV11" s="11" t="str">
        <f t="shared" si="29"/>
        <v>○</v>
      </c>
      <c r="AW11" s="12" t="s">
        <v>71</v>
      </c>
    </row>
    <row r="12" spans="2:49" s="3" customFormat="1" ht="15.6" customHeight="1" x14ac:dyDescent="0.4">
      <c r="B12" s="10">
        <f t="shared" si="22"/>
        <v>45755</v>
      </c>
      <c r="C12" s="11" t="str">
        <f t="shared" si="0"/>
        <v>火</v>
      </c>
      <c r="D12" s="11" t="str">
        <f t="shared" si="1"/>
        <v>○</v>
      </c>
      <c r="E12" s="12" t="s">
        <v>71</v>
      </c>
      <c r="F12" s="10">
        <f t="shared" si="30"/>
        <v>45785</v>
      </c>
      <c r="G12" s="11" t="str">
        <f t="shared" si="2"/>
        <v>木</v>
      </c>
      <c r="H12" s="11" t="str">
        <f t="shared" si="3"/>
        <v>○</v>
      </c>
      <c r="I12" s="12" t="s">
        <v>71</v>
      </c>
      <c r="J12" s="10">
        <f t="shared" si="31"/>
        <v>45816</v>
      </c>
      <c r="K12" s="11" t="str">
        <f t="shared" si="4"/>
        <v>日</v>
      </c>
      <c r="L12" s="11" t="str">
        <f t="shared" si="5"/>
        <v>○</v>
      </c>
      <c r="M12" s="12" t="s">
        <v>71</v>
      </c>
      <c r="N12" s="10">
        <f t="shared" si="32"/>
        <v>45846</v>
      </c>
      <c r="O12" s="11" t="str">
        <f t="shared" si="6"/>
        <v>火</v>
      </c>
      <c r="P12" s="11" t="str">
        <f t="shared" si="7"/>
        <v>○</v>
      </c>
      <c r="Q12" s="12" t="s">
        <v>71</v>
      </c>
      <c r="R12" s="10">
        <f t="shared" si="33"/>
        <v>45877</v>
      </c>
      <c r="S12" s="11" t="str">
        <f t="shared" si="8"/>
        <v>金</v>
      </c>
      <c r="T12" s="11" t="str">
        <f t="shared" si="9"/>
        <v>○</v>
      </c>
      <c r="U12" s="12" t="s">
        <v>71</v>
      </c>
      <c r="V12" s="10">
        <f t="shared" si="34"/>
        <v>45908</v>
      </c>
      <c r="W12" s="11" t="str">
        <f t="shared" si="10"/>
        <v>月</v>
      </c>
      <c r="X12" s="11" t="str">
        <f t="shared" si="11"/>
        <v>休</v>
      </c>
      <c r="Y12" s="12" t="s">
        <v>71</v>
      </c>
      <c r="Z12" s="10">
        <f t="shared" si="35"/>
        <v>45938</v>
      </c>
      <c r="AA12" s="11" t="str">
        <f t="shared" si="12"/>
        <v>水</v>
      </c>
      <c r="AB12" s="11" t="str">
        <f t="shared" si="13"/>
        <v>○</v>
      </c>
      <c r="AC12" s="12" t="s">
        <v>71</v>
      </c>
      <c r="AD12" s="10">
        <f t="shared" si="23"/>
        <v>45969</v>
      </c>
      <c r="AE12" s="11" t="str">
        <f t="shared" si="14"/>
        <v>土</v>
      </c>
      <c r="AF12" s="11" t="str">
        <f t="shared" si="15"/>
        <v>○</v>
      </c>
      <c r="AG12" s="12" t="s">
        <v>71</v>
      </c>
      <c r="AH12" s="10">
        <f t="shared" si="24"/>
        <v>45999</v>
      </c>
      <c r="AI12" s="11" t="str">
        <f t="shared" si="16"/>
        <v>月</v>
      </c>
      <c r="AJ12" s="11" t="str">
        <f t="shared" si="17"/>
        <v>休</v>
      </c>
      <c r="AK12" s="12" t="s">
        <v>71</v>
      </c>
      <c r="AL12" s="10">
        <f t="shared" si="25"/>
        <v>46030</v>
      </c>
      <c r="AM12" s="11" t="str">
        <f t="shared" si="18"/>
        <v>木</v>
      </c>
      <c r="AN12" s="11" t="str">
        <f t="shared" si="26"/>
        <v>○</v>
      </c>
      <c r="AO12" s="12" t="s">
        <v>71</v>
      </c>
      <c r="AP12" s="10">
        <f t="shared" si="27"/>
        <v>46061</v>
      </c>
      <c r="AQ12" s="11" t="str">
        <f t="shared" si="19"/>
        <v>日</v>
      </c>
      <c r="AR12" s="11" t="str">
        <f t="shared" si="20"/>
        <v>○</v>
      </c>
      <c r="AS12" s="12" t="s">
        <v>71</v>
      </c>
      <c r="AT12" s="10">
        <f t="shared" si="28"/>
        <v>46089</v>
      </c>
      <c r="AU12" s="11" t="str">
        <f t="shared" si="21"/>
        <v>日</v>
      </c>
      <c r="AV12" s="11" t="str">
        <f t="shared" si="29"/>
        <v>○</v>
      </c>
      <c r="AW12" s="12" t="s">
        <v>71</v>
      </c>
    </row>
    <row r="13" spans="2:49" s="3" customFormat="1" ht="15.6" customHeight="1" x14ac:dyDescent="0.4">
      <c r="B13" s="10">
        <f t="shared" si="22"/>
        <v>45756</v>
      </c>
      <c r="C13" s="11" t="str">
        <f t="shared" si="0"/>
        <v>水</v>
      </c>
      <c r="D13" s="11" t="str">
        <f t="shared" si="1"/>
        <v>○</v>
      </c>
      <c r="E13" s="12" t="s">
        <v>71</v>
      </c>
      <c r="F13" s="10">
        <f t="shared" si="30"/>
        <v>45786</v>
      </c>
      <c r="G13" s="11" t="str">
        <f t="shared" si="2"/>
        <v>金</v>
      </c>
      <c r="H13" s="11" t="str">
        <f t="shared" si="3"/>
        <v>○</v>
      </c>
      <c r="I13" s="12" t="s">
        <v>71</v>
      </c>
      <c r="J13" s="10">
        <f t="shared" si="31"/>
        <v>45817</v>
      </c>
      <c r="K13" s="11" t="str">
        <f t="shared" si="4"/>
        <v>月</v>
      </c>
      <c r="L13" s="11" t="str">
        <f t="shared" si="5"/>
        <v>休</v>
      </c>
      <c r="M13" s="12" t="s">
        <v>71</v>
      </c>
      <c r="N13" s="10">
        <f t="shared" si="32"/>
        <v>45847</v>
      </c>
      <c r="O13" s="11" t="str">
        <f t="shared" si="6"/>
        <v>水</v>
      </c>
      <c r="P13" s="11" t="str">
        <f t="shared" si="7"/>
        <v>○</v>
      </c>
      <c r="Q13" s="12" t="s">
        <v>71</v>
      </c>
      <c r="R13" s="10">
        <f t="shared" si="33"/>
        <v>45878</v>
      </c>
      <c r="S13" s="11" t="str">
        <f t="shared" si="8"/>
        <v>土</v>
      </c>
      <c r="T13" s="11" t="str">
        <f t="shared" si="9"/>
        <v>○</v>
      </c>
      <c r="U13" s="12" t="s">
        <v>71</v>
      </c>
      <c r="V13" s="10">
        <f t="shared" si="34"/>
        <v>45909</v>
      </c>
      <c r="W13" s="11" t="str">
        <f t="shared" si="10"/>
        <v>火</v>
      </c>
      <c r="X13" s="11" t="str">
        <f t="shared" si="11"/>
        <v>○</v>
      </c>
      <c r="Y13" s="12" t="s">
        <v>71</v>
      </c>
      <c r="Z13" s="10">
        <f t="shared" si="35"/>
        <v>45939</v>
      </c>
      <c r="AA13" s="11" t="str">
        <f t="shared" si="12"/>
        <v>木</v>
      </c>
      <c r="AB13" s="11" t="str">
        <f t="shared" si="13"/>
        <v>○</v>
      </c>
      <c r="AC13" s="12" t="s">
        <v>71</v>
      </c>
      <c r="AD13" s="10">
        <f t="shared" si="23"/>
        <v>45970</v>
      </c>
      <c r="AE13" s="11" t="str">
        <f t="shared" si="14"/>
        <v>日</v>
      </c>
      <c r="AF13" s="11" t="str">
        <f t="shared" si="15"/>
        <v>○</v>
      </c>
      <c r="AG13" s="12" t="s">
        <v>71</v>
      </c>
      <c r="AH13" s="10">
        <f t="shared" si="24"/>
        <v>46000</v>
      </c>
      <c r="AI13" s="11" t="str">
        <f t="shared" si="16"/>
        <v>火</v>
      </c>
      <c r="AJ13" s="11" t="str">
        <f t="shared" si="17"/>
        <v>○</v>
      </c>
      <c r="AK13" s="12" t="s">
        <v>71</v>
      </c>
      <c r="AL13" s="10">
        <f t="shared" si="25"/>
        <v>46031</v>
      </c>
      <c r="AM13" s="11" t="str">
        <f t="shared" si="18"/>
        <v>金</v>
      </c>
      <c r="AN13" s="11" t="str">
        <f t="shared" si="26"/>
        <v>○</v>
      </c>
      <c r="AO13" s="12" t="s">
        <v>71</v>
      </c>
      <c r="AP13" s="10">
        <f t="shared" si="27"/>
        <v>46062</v>
      </c>
      <c r="AQ13" s="11" t="str">
        <f t="shared" si="19"/>
        <v>月</v>
      </c>
      <c r="AR13" s="11" t="str">
        <f t="shared" si="20"/>
        <v>休</v>
      </c>
      <c r="AS13" s="12" t="s">
        <v>71</v>
      </c>
      <c r="AT13" s="10">
        <f t="shared" si="28"/>
        <v>46090</v>
      </c>
      <c r="AU13" s="11" t="str">
        <f t="shared" si="21"/>
        <v>月</v>
      </c>
      <c r="AV13" s="11" t="str">
        <f t="shared" si="29"/>
        <v>休</v>
      </c>
      <c r="AW13" s="12" t="s">
        <v>71</v>
      </c>
    </row>
    <row r="14" spans="2:49" s="3" customFormat="1" ht="15.6" customHeight="1" x14ac:dyDescent="0.4">
      <c r="B14" s="10">
        <f t="shared" si="22"/>
        <v>45757</v>
      </c>
      <c r="C14" s="11" t="str">
        <f t="shared" si="0"/>
        <v>木</v>
      </c>
      <c r="D14" s="11" t="str">
        <f t="shared" si="1"/>
        <v>○</v>
      </c>
      <c r="E14" s="12" t="s">
        <v>71</v>
      </c>
      <c r="F14" s="10">
        <f t="shared" si="30"/>
        <v>45787</v>
      </c>
      <c r="G14" s="11" t="str">
        <f t="shared" si="2"/>
        <v>土</v>
      </c>
      <c r="H14" s="11" t="str">
        <f t="shared" si="3"/>
        <v>○</v>
      </c>
      <c r="I14" s="12" t="s">
        <v>71</v>
      </c>
      <c r="J14" s="10">
        <f t="shared" si="31"/>
        <v>45818</v>
      </c>
      <c r="K14" s="11" t="str">
        <f t="shared" si="4"/>
        <v>火</v>
      </c>
      <c r="L14" s="11" t="str">
        <f t="shared" si="5"/>
        <v>○</v>
      </c>
      <c r="M14" s="12" t="s">
        <v>71</v>
      </c>
      <c r="N14" s="10">
        <f t="shared" si="32"/>
        <v>45848</v>
      </c>
      <c r="O14" s="11" t="str">
        <f t="shared" si="6"/>
        <v>木</v>
      </c>
      <c r="P14" s="11" t="str">
        <f t="shared" si="7"/>
        <v>○</v>
      </c>
      <c r="Q14" s="12" t="s">
        <v>71</v>
      </c>
      <c r="R14" s="10">
        <f t="shared" si="33"/>
        <v>45879</v>
      </c>
      <c r="S14" s="11" t="str">
        <f t="shared" si="8"/>
        <v>日</v>
      </c>
      <c r="T14" s="11" t="str">
        <f t="shared" si="9"/>
        <v>○</v>
      </c>
      <c r="U14" s="12" t="s">
        <v>71</v>
      </c>
      <c r="V14" s="10">
        <f t="shared" si="34"/>
        <v>45910</v>
      </c>
      <c r="W14" s="11" t="str">
        <f t="shared" si="10"/>
        <v>水</v>
      </c>
      <c r="X14" s="11" t="str">
        <f t="shared" si="11"/>
        <v>○</v>
      </c>
      <c r="Y14" s="12" t="s">
        <v>71</v>
      </c>
      <c r="Z14" s="10">
        <f t="shared" si="35"/>
        <v>45940</v>
      </c>
      <c r="AA14" s="11" t="str">
        <f t="shared" si="12"/>
        <v>金</v>
      </c>
      <c r="AB14" s="11" t="str">
        <f t="shared" si="13"/>
        <v>○</v>
      </c>
      <c r="AC14" s="12" t="s">
        <v>71</v>
      </c>
      <c r="AD14" s="10">
        <f t="shared" si="23"/>
        <v>45971</v>
      </c>
      <c r="AE14" s="11" t="str">
        <f t="shared" si="14"/>
        <v>月</v>
      </c>
      <c r="AF14" s="11" t="str">
        <f t="shared" si="15"/>
        <v>休</v>
      </c>
      <c r="AG14" s="12" t="s">
        <v>71</v>
      </c>
      <c r="AH14" s="10">
        <f t="shared" si="24"/>
        <v>46001</v>
      </c>
      <c r="AI14" s="11" t="str">
        <f t="shared" si="16"/>
        <v>水</v>
      </c>
      <c r="AJ14" s="11" t="str">
        <f t="shared" si="17"/>
        <v>○</v>
      </c>
      <c r="AK14" s="12" t="s">
        <v>71</v>
      </c>
      <c r="AL14" s="10">
        <f t="shared" si="25"/>
        <v>46032</v>
      </c>
      <c r="AM14" s="11" t="str">
        <f t="shared" si="18"/>
        <v>土</v>
      </c>
      <c r="AN14" s="11" t="str">
        <f t="shared" si="26"/>
        <v>○</v>
      </c>
      <c r="AO14" s="12" t="s">
        <v>71</v>
      </c>
      <c r="AP14" s="10">
        <f t="shared" si="27"/>
        <v>46063</v>
      </c>
      <c r="AQ14" s="11" t="str">
        <f t="shared" si="19"/>
        <v>火</v>
      </c>
      <c r="AR14" s="11" t="str">
        <f t="shared" si="20"/>
        <v>○</v>
      </c>
      <c r="AS14" s="12" t="s">
        <v>71</v>
      </c>
      <c r="AT14" s="10">
        <f t="shared" si="28"/>
        <v>46091</v>
      </c>
      <c r="AU14" s="11" t="str">
        <f t="shared" si="21"/>
        <v>火</v>
      </c>
      <c r="AV14" s="11" t="str">
        <f t="shared" si="29"/>
        <v>○</v>
      </c>
      <c r="AW14" s="12" t="s">
        <v>71</v>
      </c>
    </row>
    <row r="15" spans="2:49" s="3" customFormat="1" ht="15.6" customHeight="1" x14ac:dyDescent="0.4">
      <c r="B15" s="10">
        <f t="shared" si="22"/>
        <v>45758</v>
      </c>
      <c r="C15" s="11" t="str">
        <f t="shared" si="0"/>
        <v>金</v>
      </c>
      <c r="D15" s="11" t="str">
        <f t="shared" si="1"/>
        <v>○</v>
      </c>
      <c r="E15" s="12" t="s">
        <v>71</v>
      </c>
      <c r="F15" s="10">
        <f t="shared" si="30"/>
        <v>45788</v>
      </c>
      <c r="G15" s="11" t="str">
        <f t="shared" si="2"/>
        <v>日</v>
      </c>
      <c r="H15" s="11" t="str">
        <f t="shared" si="3"/>
        <v>○</v>
      </c>
      <c r="I15" s="12" t="s">
        <v>71</v>
      </c>
      <c r="J15" s="10">
        <f t="shared" si="31"/>
        <v>45819</v>
      </c>
      <c r="K15" s="11" t="str">
        <f t="shared" si="4"/>
        <v>水</v>
      </c>
      <c r="L15" s="11" t="str">
        <f t="shared" si="5"/>
        <v>○</v>
      </c>
      <c r="M15" s="12" t="s">
        <v>71</v>
      </c>
      <c r="N15" s="10">
        <f t="shared" si="32"/>
        <v>45849</v>
      </c>
      <c r="O15" s="11" t="str">
        <f t="shared" si="6"/>
        <v>金</v>
      </c>
      <c r="P15" s="11" t="str">
        <f t="shared" si="7"/>
        <v>○</v>
      </c>
      <c r="Q15" s="12" t="s">
        <v>71</v>
      </c>
      <c r="R15" s="10">
        <f t="shared" si="33"/>
        <v>45880</v>
      </c>
      <c r="S15" s="11" t="str">
        <f t="shared" si="8"/>
        <v>月</v>
      </c>
      <c r="T15" s="11" t="s">
        <v>28</v>
      </c>
      <c r="U15" s="12" t="s">
        <v>71</v>
      </c>
      <c r="V15" s="10">
        <f t="shared" si="34"/>
        <v>45911</v>
      </c>
      <c r="W15" s="11" t="str">
        <f t="shared" si="10"/>
        <v>木</v>
      </c>
      <c r="X15" s="11" t="str">
        <f t="shared" si="11"/>
        <v>○</v>
      </c>
      <c r="Y15" s="12" t="s">
        <v>71</v>
      </c>
      <c r="Z15" s="10">
        <f t="shared" si="35"/>
        <v>45941</v>
      </c>
      <c r="AA15" s="11" t="str">
        <f t="shared" si="12"/>
        <v>土</v>
      </c>
      <c r="AB15" s="11" t="str">
        <f t="shared" si="13"/>
        <v>○</v>
      </c>
      <c r="AC15" s="12" t="s">
        <v>71</v>
      </c>
      <c r="AD15" s="10">
        <f t="shared" si="23"/>
        <v>45972</v>
      </c>
      <c r="AE15" s="11" t="str">
        <f t="shared" si="14"/>
        <v>火</v>
      </c>
      <c r="AF15" s="11" t="str">
        <f t="shared" si="15"/>
        <v>○</v>
      </c>
      <c r="AG15" s="12" t="s">
        <v>71</v>
      </c>
      <c r="AH15" s="10">
        <f t="shared" si="24"/>
        <v>46002</v>
      </c>
      <c r="AI15" s="11" t="str">
        <f t="shared" si="16"/>
        <v>木</v>
      </c>
      <c r="AJ15" s="11" t="str">
        <f t="shared" si="17"/>
        <v>○</v>
      </c>
      <c r="AK15" s="12" t="s">
        <v>71</v>
      </c>
      <c r="AL15" s="10">
        <f t="shared" si="25"/>
        <v>46033</v>
      </c>
      <c r="AM15" s="11" t="str">
        <f t="shared" si="18"/>
        <v>日</v>
      </c>
      <c r="AN15" s="11" t="str">
        <f t="shared" si="26"/>
        <v>○</v>
      </c>
      <c r="AO15" s="12" t="s">
        <v>71</v>
      </c>
      <c r="AP15" s="10">
        <f t="shared" si="27"/>
        <v>46064</v>
      </c>
      <c r="AQ15" s="11" t="str">
        <f t="shared" si="19"/>
        <v>水</v>
      </c>
      <c r="AR15" s="11" t="s">
        <v>28</v>
      </c>
      <c r="AS15" s="12" t="s">
        <v>71</v>
      </c>
      <c r="AT15" s="10">
        <f t="shared" si="28"/>
        <v>46092</v>
      </c>
      <c r="AU15" s="11" t="str">
        <f t="shared" si="21"/>
        <v>水</v>
      </c>
      <c r="AV15" s="11" t="str">
        <f t="shared" si="29"/>
        <v>○</v>
      </c>
      <c r="AW15" s="12" t="s">
        <v>71</v>
      </c>
    </row>
    <row r="16" spans="2:49" s="3" customFormat="1" ht="15.6" customHeight="1" x14ac:dyDescent="0.4">
      <c r="B16" s="10">
        <f t="shared" si="22"/>
        <v>45759</v>
      </c>
      <c r="C16" s="11" t="str">
        <f t="shared" si="0"/>
        <v>土</v>
      </c>
      <c r="D16" s="11" t="str">
        <f t="shared" si="1"/>
        <v>○</v>
      </c>
      <c r="E16" s="12" t="s">
        <v>71</v>
      </c>
      <c r="F16" s="10">
        <f t="shared" si="30"/>
        <v>45789</v>
      </c>
      <c r="G16" s="11" t="str">
        <f t="shared" si="2"/>
        <v>月</v>
      </c>
      <c r="H16" s="11" t="str">
        <f t="shared" si="3"/>
        <v>休</v>
      </c>
      <c r="I16" s="12" t="s">
        <v>71</v>
      </c>
      <c r="J16" s="10">
        <f t="shared" si="31"/>
        <v>45820</v>
      </c>
      <c r="K16" s="11" t="str">
        <f t="shared" si="4"/>
        <v>木</v>
      </c>
      <c r="L16" s="11" t="str">
        <f t="shared" si="5"/>
        <v>○</v>
      </c>
      <c r="M16" s="12" t="s">
        <v>71</v>
      </c>
      <c r="N16" s="10">
        <f t="shared" si="32"/>
        <v>45850</v>
      </c>
      <c r="O16" s="11" t="str">
        <f t="shared" si="6"/>
        <v>土</v>
      </c>
      <c r="P16" s="11" t="str">
        <f t="shared" si="7"/>
        <v>○</v>
      </c>
      <c r="Q16" s="12" t="s">
        <v>71</v>
      </c>
      <c r="R16" s="10">
        <f t="shared" si="33"/>
        <v>45881</v>
      </c>
      <c r="S16" s="11" t="str">
        <f t="shared" si="8"/>
        <v>火</v>
      </c>
      <c r="T16" s="11" t="s">
        <v>8</v>
      </c>
      <c r="U16" s="12" t="s">
        <v>71</v>
      </c>
      <c r="V16" s="10">
        <f t="shared" si="34"/>
        <v>45912</v>
      </c>
      <c r="W16" s="11" t="str">
        <f t="shared" si="10"/>
        <v>金</v>
      </c>
      <c r="X16" s="11" t="str">
        <f t="shared" si="11"/>
        <v>○</v>
      </c>
      <c r="Y16" s="12" t="s">
        <v>71</v>
      </c>
      <c r="Z16" s="10">
        <f t="shared" si="35"/>
        <v>45942</v>
      </c>
      <c r="AA16" s="11" t="str">
        <f t="shared" si="12"/>
        <v>日</v>
      </c>
      <c r="AB16" s="11" t="str">
        <f t="shared" si="13"/>
        <v>○</v>
      </c>
      <c r="AC16" s="12" t="s">
        <v>71</v>
      </c>
      <c r="AD16" s="10">
        <f t="shared" si="23"/>
        <v>45973</v>
      </c>
      <c r="AE16" s="11" t="str">
        <f t="shared" si="14"/>
        <v>水</v>
      </c>
      <c r="AF16" s="11" t="str">
        <f t="shared" si="15"/>
        <v>○</v>
      </c>
      <c r="AG16" s="12" t="s">
        <v>71</v>
      </c>
      <c r="AH16" s="10">
        <f t="shared" si="24"/>
        <v>46003</v>
      </c>
      <c r="AI16" s="11" t="str">
        <f t="shared" si="16"/>
        <v>金</v>
      </c>
      <c r="AJ16" s="11" t="str">
        <f t="shared" si="17"/>
        <v>○</v>
      </c>
      <c r="AK16" s="12" t="s">
        <v>71</v>
      </c>
      <c r="AL16" s="10">
        <f t="shared" si="25"/>
        <v>46034</v>
      </c>
      <c r="AM16" s="11" t="str">
        <f t="shared" si="18"/>
        <v>月</v>
      </c>
      <c r="AN16" s="11" t="s">
        <v>28</v>
      </c>
      <c r="AO16" s="12" t="s">
        <v>71</v>
      </c>
      <c r="AP16" s="10">
        <f t="shared" si="27"/>
        <v>46065</v>
      </c>
      <c r="AQ16" s="11" t="str">
        <f t="shared" si="19"/>
        <v>木</v>
      </c>
      <c r="AR16" s="11" t="str">
        <f t="shared" si="20"/>
        <v>○</v>
      </c>
      <c r="AS16" s="12" t="s">
        <v>71</v>
      </c>
      <c r="AT16" s="10">
        <f t="shared" si="28"/>
        <v>46093</v>
      </c>
      <c r="AU16" s="11" t="str">
        <f t="shared" si="21"/>
        <v>木</v>
      </c>
      <c r="AV16" s="11" t="str">
        <f t="shared" si="29"/>
        <v>○</v>
      </c>
      <c r="AW16" s="12" t="s">
        <v>71</v>
      </c>
    </row>
    <row r="17" spans="2:49" s="3" customFormat="1" ht="15.6" customHeight="1" x14ac:dyDescent="0.4">
      <c r="B17" s="10">
        <f t="shared" si="22"/>
        <v>45760</v>
      </c>
      <c r="C17" s="11" t="str">
        <f t="shared" si="0"/>
        <v>日</v>
      </c>
      <c r="D17" s="11" t="str">
        <f t="shared" si="1"/>
        <v>○</v>
      </c>
      <c r="E17" s="12" t="s">
        <v>71</v>
      </c>
      <c r="F17" s="10">
        <f t="shared" si="30"/>
        <v>45790</v>
      </c>
      <c r="G17" s="11" t="str">
        <f t="shared" si="2"/>
        <v>火</v>
      </c>
      <c r="H17" s="11" t="str">
        <f t="shared" si="3"/>
        <v>○</v>
      </c>
      <c r="I17" s="12" t="s">
        <v>71</v>
      </c>
      <c r="J17" s="10">
        <f t="shared" si="31"/>
        <v>45821</v>
      </c>
      <c r="K17" s="11" t="str">
        <f t="shared" si="4"/>
        <v>金</v>
      </c>
      <c r="L17" s="11" t="str">
        <f t="shared" si="5"/>
        <v>○</v>
      </c>
      <c r="M17" s="12" t="s">
        <v>71</v>
      </c>
      <c r="N17" s="10">
        <f t="shared" si="32"/>
        <v>45851</v>
      </c>
      <c r="O17" s="11" t="str">
        <f t="shared" si="6"/>
        <v>日</v>
      </c>
      <c r="P17" s="11" t="str">
        <f t="shared" si="7"/>
        <v>○</v>
      </c>
      <c r="Q17" s="12" t="s">
        <v>71</v>
      </c>
      <c r="R17" s="10">
        <f t="shared" si="33"/>
        <v>45882</v>
      </c>
      <c r="S17" s="11" t="str">
        <f t="shared" si="8"/>
        <v>水</v>
      </c>
      <c r="T17" s="11" t="str">
        <f t="shared" si="9"/>
        <v>○</v>
      </c>
      <c r="U17" s="12" t="s">
        <v>71</v>
      </c>
      <c r="V17" s="10">
        <f t="shared" si="34"/>
        <v>45913</v>
      </c>
      <c r="W17" s="11" t="str">
        <f t="shared" si="10"/>
        <v>土</v>
      </c>
      <c r="X17" s="11" t="str">
        <f t="shared" si="11"/>
        <v>○</v>
      </c>
      <c r="Y17" s="12" t="s">
        <v>71</v>
      </c>
      <c r="Z17" s="10">
        <f t="shared" si="35"/>
        <v>45943</v>
      </c>
      <c r="AA17" s="11" t="str">
        <f t="shared" si="12"/>
        <v>月</v>
      </c>
      <c r="AB17" s="11" t="s">
        <v>7</v>
      </c>
      <c r="AC17" s="12" t="s">
        <v>71</v>
      </c>
      <c r="AD17" s="10">
        <f t="shared" si="23"/>
        <v>45974</v>
      </c>
      <c r="AE17" s="11" t="str">
        <f t="shared" si="14"/>
        <v>木</v>
      </c>
      <c r="AF17" s="11" t="str">
        <f t="shared" si="15"/>
        <v>○</v>
      </c>
      <c r="AG17" s="12" t="s">
        <v>71</v>
      </c>
      <c r="AH17" s="10">
        <f t="shared" si="24"/>
        <v>46004</v>
      </c>
      <c r="AI17" s="11" t="str">
        <f t="shared" si="16"/>
        <v>土</v>
      </c>
      <c r="AJ17" s="11" t="str">
        <f t="shared" si="17"/>
        <v>○</v>
      </c>
      <c r="AK17" s="12" t="s">
        <v>71</v>
      </c>
      <c r="AL17" s="10">
        <f t="shared" si="25"/>
        <v>46035</v>
      </c>
      <c r="AM17" s="11" t="str">
        <f t="shared" si="18"/>
        <v>火</v>
      </c>
      <c r="AN17" s="11" t="s">
        <v>29</v>
      </c>
      <c r="AO17" s="12" t="s">
        <v>71</v>
      </c>
      <c r="AP17" s="10">
        <f t="shared" si="27"/>
        <v>46066</v>
      </c>
      <c r="AQ17" s="11" t="str">
        <f t="shared" si="19"/>
        <v>金</v>
      </c>
      <c r="AR17" s="11" t="str">
        <f t="shared" si="20"/>
        <v>○</v>
      </c>
      <c r="AS17" s="12" t="s">
        <v>71</v>
      </c>
      <c r="AT17" s="10">
        <f t="shared" si="28"/>
        <v>46094</v>
      </c>
      <c r="AU17" s="11" t="str">
        <f t="shared" si="21"/>
        <v>金</v>
      </c>
      <c r="AV17" s="11" t="str">
        <f t="shared" si="29"/>
        <v>○</v>
      </c>
      <c r="AW17" s="12" t="s">
        <v>71</v>
      </c>
    </row>
    <row r="18" spans="2:49" s="3" customFormat="1" ht="15.6" customHeight="1" x14ac:dyDescent="0.4">
      <c r="B18" s="10">
        <f t="shared" si="22"/>
        <v>45761</v>
      </c>
      <c r="C18" s="11" t="str">
        <f t="shared" si="0"/>
        <v>月</v>
      </c>
      <c r="D18" s="11" t="str">
        <f t="shared" si="1"/>
        <v>休</v>
      </c>
      <c r="E18" s="12" t="s">
        <v>71</v>
      </c>
      <c r="F18" s="10">
        <f t="shared" si="30"/>
        <v>45791</v>
      </c>
      <c r="G18" s="11" t="str">
        <f t="shared" si="2"/>
        <v>水</v>
      </c>
      <c r="H18" s="11" t="str">
        <f t="shared" si="3"/>
        <v>○</v>
      </c>
      <c r="I18" s="12" t="s">
        <v>71</v>
      </c>
      <c r="J18" s="10">
        <f t="shared" si="31"/>
        <v>45822</v>
      </c>
      <c r="K18" s="11" t="str">
        <f t="shared" si="4"/>
        <v>土</v>
      </c>
      <c r="L18" s="11" t="str">
        <f t="shared" si="5"/>
        <v>○</v>
      </c>
      <c r="M18" s="12" t="s">
        <v>71</v>
      </c>
      <c r="N18" s="10">
        <f t="shared" si="32"/>
        <v>45852</v>
      </c>
      <c r="O18" s="11" t="str">
        <f t="shared" si="6"/>
        <v>月</v>
      </c>
      <c r="P18" s="11" t="str">
        <f t="shared" si="7"/>
        <v>休</v>
      </c>
      <c r="Q18" s="12" t="s">
        <v>71</v>
      </c>
      <c r="R18" s="10">
        <f t="shared" si="33"/>
        <v>45883</v>
      </c>
      <c r="S18" s="11" t="str">
        <f t="shared" si="8"/>
        <v>木</v>
      </c>
      <c r="T18" s="11" t="str">
        <f t="shared" si="9"/>
        <v>○</v>
      </c>
      <c r="U18" s="12" t="s">
        <v>71</v>
      </c>
      <c r="V18" s="10">
        <f t="shared" si="34"/>
        <v>45914</v>
      </c>
      <c r="W18" s="11" t="str">
        <f t="shared" si="10"/>
        <v>日</v>
      </c>
      <c r="X18" s="11" t="str">
        <f t="shared" si="11"/>
        <v>○</v>
      </c>
      <c r="Y18" s="12" t="s">
        <v>71</v>
      </c>
      <c r="Z18" s="10">
        <f t="shared" si="35"/>
        <v>45944</v>
      </c>
      <c r="AA18" s="11" t="str">
        <f t="shared" si="12"/>
        <v>火</v>
      </c>
      <c r="AB18" s="11" t="s">
        <v>8</v>
      </c>
      <c r="AC18" s="12" t="s">
        <v>71</v>
      </c>
      <c r="AD18" s="10">
        <f t="shared" si="23"/>
        <v>45975</v>
      </c>
      <c r="AE18" s="11" t="str">
        <f t="shared" si="14"/>
        <v>金</v>
      </c>
      <c r="AF18" s="11" t="str">
        <f t="shared" si="15"/>
        <v>○</v>
      </c>
      <c r="AG18" s="12" t="s">
        <v>71</v>
      </c>
      <c r="AH18" s="10">
        <f t="shared" si="24"/>
        <v>46005</v>
      </c>
      <c r="AI18" s="11" t="str">
        <f t="shared" si="16"/>
        <v>日</v>
      </c>
      <c r="AJ18" s="11" t="str">
        <f t="shared" si="17"/>
        <v>○</v>
      </c>
      <c r="AK18" s="12" t="s">
        <v>71</v>
      </c>
      <c r="AL18" s="10">
        <f t="shared" si="25"/>
        <v>46036</v>
      </c>
      <c r="AM18" s="11" t="str">
        <f t="shared" si="18"/>
        <v>水</v>
      </c>
      <c r="AN18" s="11" t="str">
        <f t="shared" si="26"/>
        <v>○</v>
      </c>
      <c r="AO18" s="12" t="s">
        <v>71</v>
      </c>
      <c r="AP18" s="10">
        <f t="shared" si="27"/>
        <v>46067</v>
      </c>
      <c r="AQ18" s="11" t="str">
        <f t="shared" si="19"/>
        <v>土</v>
      </c>
      <c r="AR18" s="11" t="str">
        <f t="shared" si="20"/>
        <v>○</v>
      </c>
      <c r="AS18" s="12" t="s">
        <v>71</v>
      </c>
      <c r="AT18" s="10">
        <f t="shared" si="28"/>
        <v>46095</v>
      </c>
      <c r="AU18" s="11" t="str">
        <f t="shared" si="21"/>
        <v>土</v>
      </c>
      <c r="AV18" s="11" t="str">
        <f t="shared" si="29"/>
        <v>○</v>
      </c>
      <c r="AW18" s="12" t="s">
        <v>71</v>
      </c>
    </row>
    <row r="19" spans="2:49" s="3" customFormat="1" ht="15.6" customHeight="1" x14ac:dyDescent="0.4">
      <c r="B19" s="10">
        <f t="shared" si="22"/>
        <v>45762</v>
      </c>
      <c r="C19" s="11" t="str">
        <f t="shared" si="0"/>
        <v>火</v>
      </c>
      <c r="D19" s="11" t="str">
        <f t="shared" si="1"/>
        <v>○</v>
      </c>
      <c r="E19" s="12" t="s">
        <v>71</v>
      </c>
      <c r="F19" s="10">
        <f t="shared" si="30"/>
        <v>45792</v>
      </c>
      <c r="G19" s="11" t="str">
        <f t="shared" si="2"/>
        <v>木</v>
      </c>
      <c r="H19" s="11" t="str">
        <f t="shared" si="3"/>
        <v>○</v>
      </c>
      <c r="I19" s="12" t="s">
        <v>71</v>
      </c>
      <c r="J19" s="10">
        <f t="shared" si="31"/>
        <v>45823</v>
      </c>
      <c r="K19" s="11" t="str">
        <f t="shared" si="4"/>
        <v>日</v>
      </c>
      <c r="L19" s="11" t="str">
        <f t="shared" si="5"/>
        <v>○</v>
      </c>
      <c r="M19" s="12" t="s">
        <v>71</v>
      </c>
      <c r="N19" s="10">
        <f t="shared" si="32"/>
        <v>45853</v>
      </c>
      <c r="O19" s="11" t="str">
        <f t="shared" si="6"/>
        <v>火</v>
      </c>
      <c r="P19" s="11" t="str">
        <f t="shared" si="7"/>
        <v>○</v>
      </c>
      <c r="Q19" s="12" t="s">
        <v>71</v>
      </c>
      <c r="R19" s="10">
        <f t="shared" si="33"/>
        <v>45884</v>
      </c>
      <c r="S19" s="11" t="str">
        <f t="shared" si="8"/>
        <v>金</v>
      </c>
      <c r="T19" s="11" t="str">
        <f t="shared" si="9"/>
        <v>○</v>
      </c>
      <c r="U19" s="12" t="s">
        <v>71</v>
      </c>
      <c r="V19" s="10">
        <f t="shared" si="34"/>
        <v>45915</v>
      </c>
      <c r="W19" s="11" t="str">
        <f t="shared" si="10"/>
        <v>月</v>
      </c>
      <c r="X19" s="11" t="s">
        <v>7</v>
      </c>
      <c r="Y19" s="12" t="s">
        <v>71</v>
      </c>
      <c r="Z19" s="10">
        <f t="shared" si="35"/>
        <v>45945</v>
      </c>
      <c r="AA19" s="11" t="str">
        <f t="shared" si="12"/>
        <v>水</v>
      </c>
      <c r="AB19" s="11" t="str">
        <f t="shared" si="13"/>
        <v>○</v>
      </c>
      <c r="AC19" s="12" t="s">
        <v>71</v>
      </c>
      <c r="AD19" s="10">
        <f t="shared" si="23"/>
        <v>45976</v>
      </c>
      <c r="AE19" s="11" t="str">
        <f t="shared" si="14"/>
        <v>土</v>
      </c>
      <c r="AF19" s="11" t="str">
        <f t="shared" si="15"/>
        <v>○</v>
      </c>
      <c r="AG19" s="12" t="s">
        <v>71</v>
      </c>
      <c r="AH19" s="10">
        <f t="shared" si="24"/>
        <v>46006</v>
      </c>
      <c r="AI19" s="11" t="str">
        <f t="shared" si="16"/>
        <v>月</v>
      </c>
      <c r="AJ19" s="11" t="str">
        <f t="shared" si="17"/>
        <v>休</v>
      </c>
      <c r="AK19" s="12" t="s">
        <v>71</v>
      </c>
      <c r="AL19" s="10">
        <f t="shared" si="25"/>
        <v>46037</v>
      </c>
      <c r="AM19" s="11" t="str">
        <f t="shared" si="18"/>
        <v>木</v>
      </c>
      <c r="AN19" s="11" t="str">
        <f t="shared" si="26"/>
        <v>○</v>
      </c>
      <c r="AO19" s="12" t="s">
        <v>71</v>
      </c>
      <c r="AP19" s="10">
        <f t="shared" si="27"/>
        <v>46068</v>
      </c>
      <c r="AQ19" s="11" t="str">
        <f t="shared" si="19"/>
        <v>日</v>
      </c>
      <c r="AR19" s="11" t="str">
        <f t="shared" si="20"/>
        <v>○</v>
      </c>
      <c r="AS19" s="12" t="s">
        <v>71</v>
      </c>
      <c r="AT19" s="10">
        <f t="shared" si="28"/>
        <v>46096</v>
      </c>
      <c r="AU19" s="11" t="str">
        <f t="shared" si="21"/>
        <v>日</v>
      </c>
      <c r="AV19" s="11" t="str">
        <f t="shared" si="29"/>
        <v>○</v>
      </c>
      <c r="AW19" s="12" t="s">
        <v>71</v>
      </c>
    </row>
    <row r="20" spans="2:49" s="3" customFormat="1" ht="15.6" customHeight="1" x14ac:dyDescent="0.4">
      <c r="B20" s="10">
        <f t="shared" si="22"/>
        <v>45763</v>
      </c>
      <c r="C20" s="11" t="str">
        <f t="shared" si="0"/>
        <v>水</v>
      </c>
      <c r="D20" s="11" t="str">
        <f t="shared" si="1"/>
        <v>○</v>
      </c>
      <c r="E20" s="12" t="s">
        <v>71</v>
      </c>
      <c r="F20" s="10">
        <f t="shared" si="30"/>
        <v>45793</v>
      </c>
      <c r="G20" s="11" t="str">
        <f t="shared" si="2"/>
        <v>金</v>
      </c>
      <c r="H20" s="11" t="str">
        <f t="shared" si="3"/>
        <v>○</v>
      </c>
      <c r="I20" s="12" t="s">
        <v>71</v>
      </c>
      <c r="J20" s="10">
        <f t="shared" si="31"/>
        <v>45824</v>
      </c>
      <c r="K20" s="11" t="str">
        <f t="shared" si="4"/>
        <v>月</v>
      </c>
      <c r="L20" s="11" t="str">
        <f t="shared" si="5"/>
        <v>休</v>
      </c>
      <c r="M20" s="12" t="s">
        <v>71</v>
      </c>
      <c r="N20" s="10">
        <f t="shared" si="32"/>
        <v>45854</v>
      </c>
      <c r="O20" s="11" t="str">
        <f t="shared" si="6"/>
        <v>水</v>
      </c>
      <c r="P20" s="11" t="str">
        <f t="shared" si="7"/>
        <v>○</v>
      </c>
      <c r="Q20" s="12" t="s">
        <v>71</v>
      </c>
      <c r="R20" s="10">
        <f t="shared" si="33"/>
        <v>45885</v>
      </c>
      <c r="S20" s="11" t="str">
        <f t="shared" si="8"/>
        <v>土</v>
      </c>
      <c r="T20" s="11" t="str">
        <f t="shared" si="9"/>
        <v>○</v>
      </c>
      <c r="U20" s="12" t="s">
        <v>71</v>
      </c>
      <c r="V20" s="10">
        <f t="shared" si="34"/>
        <v>45916</v>
      </c>
      <c r="W20" s="11" t="str">
        <f t="shared" si="10"/>
        <v>火</v>
      </c>
      <c r="X20" s="11" t="s">
        <v>8</v>
      </c>
      <c r="Y20" s="12" t="s">
        <v>71</v>
      </c>
      <c r="Z20" s="10">
        <f t="shared" si="35"/>
        <v>45946</v>
      </c>
      <c r="AA20" s="11" t="str">
        <f t="shared" si="12"/>
        <v>木</v>
      </c>
      <c r="AB20" s="11" t="str">
        <f t="shared" si="13"/>
        <v>○</v>
      </c>
      <c r="AC20" s="12" t="s">
        <v>71</v>
      </c>
      <c r="AD20" s="10">
        <f t="shared" si="23"/>
        <v>45977</v>
      </c>
      <c r="AE20" s="11" t="str">
        <f t="shared" si="14"/>
        <v>日</v>
      </c>
      <c r="AF20" s="11" t="str">
        <f t="shared" si="15"/>
        <v>○</v>
      </c>
      <c r="AG20" s="12" t="s">
        <v>71</v>
      </c>
      <c r="AH20" s="10">
        <f t="shared" si="24"/>
        <v>46007</v>
      </c>
      <c r="AI20" s="11" t="str">
        <f t="shared" si="16"/>
        <v>火</v>
      </c>
      <c r="AJ20" s="11" t="str">
        <f t="shared" si="17"/>
        <v>○</v>
      </c>
      <c r="AK20" s="12" t="s">
        <v>71</v>
      </c>
      <c r="AL20" s="10">
        <f t="shared" si="25"/>
        <v>46038</v>
      </c>
      <c r="AM20" s="11" t="str">
        <f t="shared" si="18"/>
        <v>金</v>
      </c>
      <c r="AN20" s="11" t="str">
        <f t="shared" si="26"/>
        <v>○</v>
      </c>
      <c r="AO20" s="12" t="s">
        <v>71</v>
      </c>
      <c r="AP20" s="10">
        <f t="shared" si="27"/>
        <v>46069</v>
      </c>
      <c r="AQ20" s="11" t="str">
        <f t="shared" si="19"/>
        <v>月</v>
      </c>
      <c r="AR20" s="11" t="str">
        <f t="shared" si="20"/>
        <v>休</v>
      </c>
      <c r="AS20" s="12" t="s">
        <v>71</v>
      </c>
      <c r="AT20" s="10">
        <f t="shared" si="28"/>
        <v>46097</v>
      </c>
      <c r="AU20" s="11" t="str">
        <f t="shared" si="21"/>
        <v>月</v>
      </c>
      <c r="AV20" s="11" t="str">
        <f t="shared" si="29"/>
        <v>休</v>
      </c>
      <c r="AW20" s="12" t="s">
        <v>71</v>
      </c>
    </row>
    <row r="21" spans="2:49" s="3" customFormat="1" ht="15.6" customHeight="1" x14ac:dyDescent="0.4">
      <c r="B21" s="10">
        <f t="shared" si="22"/>
        <v>45764</v>
      </c>
      <c r="C21" s="11" t="str">
        <f t="shared" si="0"/>
        <v>木</v>
      </c>
      <c r="D21" s="11" t="str">
        <f t="shared" si="1"/>
        <v>○</v>
      </c>
      <c r="E21" s="12" t="s">
        <v>71</v>
      </c>
      <c r="F21" s="10">
        <f t="shared" si="30"/>
        <v>45794</v>
      </c>
      <c r="G21" s="11" t="str">
        <f t="shared" si="2"/>
        <v>土</v>
      </c>
      <c r="H21" s="11" t="str">
        <f t="shared" si="3"/>
        <v>○</v>
      </c>
      <c r="I21" s="12" t="s">
        <v>71</v>
      </c>
      <c r="J21" s="10">
        <f t="shared" si="31"/>
        <v>45825</v>
      </c>
      <c r="K21" s="11" t="str">
        <f t="shared" si="4"/>
        <v>火</v>
      </c>
      <c r="L21" s="11" t="str">
        <f t="shared" si="5"/>
        <v>○</v>
      </c>
      <c r="M21" s="12" t="s">
        <v>71</v>
      </c>
      <c r="N21" s="10">
        <f t="shared" si="32"/>
        <v>45855</v>
      </c>
      <c r="O21" s="11" t="str">
        <f t="shared" si="6"/>
        <v>木</v>
      </c>
      <c r="P21" s="11" t="str">
        <f t="shared" si="7"/>
        <v>○</v>
      </c>
      <c r="Q21" s="12" t="s">
        <v>71</v>
      </c>
      <c r="R21" s="10">
        <f t="shared" si="33"/>
        <v>45886</v>
      </c>
      <c r="S21" s="11" t="str">
        <f t="shared" si="8"/>
        <v>日</v>
      </c>
      <c r="T21" s="11" t="str">
        <f t="shared" si="9"/>
        <v>○</v>
      </c>
      <c r="U21" s="12" t="s">
        <v>71</v>
      </c>
      <c r="V21" s="10">
        <f t="shared" si="34"/>
        <v>45917</v>
      </c>
      <c r="W21" s="11" t="str">
        <f t="shared" si="10"/>
        <v>水</v>
      </c>
      <c r="X21" s="11" t="str">
        <f t="shared" si="11"/>
        <v>○</v>
      </c>
      <c r="Y21" s="12" t="s">
        <v>71</v>
      </c>
      <c r="Z21" s="10">
        <f t="shared" si="35"/>
        <v>45947</v>
      </c>
      <c r="AA21" s="11" t="str">
        <f t="shared" si="12"/>
        <v>金</v>
      </c>
      <c r="AB21" s="11" t="str">
        <f t="shared" si="13"/>
        <v>○</v>
      </c>
      <c r="AC21" s="12" t="s">
        <v>71</v>
      </c>
      <c r="AD21" s="10">
        <f t="shared" si="23"/>
        <v>45978</v>
      </c>
      <c r="AE21" s="11" t="str">
        <f t="shared" si="14"/>
        <v>月</v>
      </c>
      <c r="AF21" s="11" t="str">
        <f t="shared" si="15"/>
        <v>休</v>
      </c>
      <c r="AG21" s="12" t="s">
        <v>71</v>
      </c>
      <c r="AH21" s="10">
        <f t="shared" si="24"/>
        <v>46008</v>
      </c>
      <c r="AI21" s="11" t="str">
        <f t="shared" si="16"/>
        <v>水</v>
      </c>
      <c r="AJ21" s="11" t="str">
        <f t="shared" si="17"/>
        <v>○</v>
      </c>
      <c r="AK21" s="12" t="s">
        <v>71</v>
      </c>
      <c r="AL21" s="10">
        <f t="shared" si="25"/>
        <v>46039</v>
      </c>
      <c r="AM21" s="11" t="str">
        <f t="shared" si="18"/>
        <v>土</v>
      </c>
      <c r="AN21" s="11" t="str">
        <f t="shared" si="26"/>
        <v>○</v>
      </c>
      <c r="AO21" s="12" t="s">
        <v>71</v>
      </c>
      <c r="AP21" s="10">
        <f t="shared" si="27"/>
        <v>46070</v>
      </c>
      <c r="AQ21" s="11" t="str">
        <f t="shared" si="19"/>
        <v>火</v>
      </c>
      <c r="AR21" s="11" t="str">
        <f t="shared" si="20"/>
        <v>○</v>
      </c>
      <c r="AS21" s="12" t="s">
        <v>71</v>
      </c>
      <c r="AT21" s="10">
        <f t="shared" si="28"/>
        <v>46098</v>
      </c>
      <c r="AU21" s="11" t="str">
        <f t="shared" si="21"/>
        <v>火</v>
      </c>
      <c r="AV21" s="11" t="str">
        <f t="shared" si="29"/>
        <v>○</v>
      </c>
      <c r="AW21" s="12" t="s">
        <v>71</v>
      </c>
    </row>
    <row r="22" spans="2:49" s="3" customFormat="1" ht="15.6" customHeight="1" x14ac:dyDescent="0.4">
      <c r="B22" s="10">
        <f t="shared" si="22"/>
        <v>45765</v>
      </c>
      <c r="C22" s="11" t="str">
        <f t="shared" si="0"/>
        <v>金</v>
      </c>
      <c r="D22" s="11" t="str">
        <f t="shared" si="1"/>
        <v>○</v>
      </c>
      <c r="E22" s="12" t="s">
        <v>71</v>
      </c>
      <c r="F22" s="10">
        <f t="shared" si="30"/>
        <v>45795</v>
      </c>
      <c r="G22" s="11" t="str">
        <f t="shared" si="2"/>
        <v>日</v>
      </c>
      <c r="H22" s="11" t="str">
        <f t="shared" si="3"/>
        <v>○</v>
      </c>
      <c r="I22" s="12" t="s">
        <v>71</v>
      </c>
      <c r="J22" s="10">
        <f t="shared" si="31"/>
        <v>45826</v>
      </c>
      <c r="K22" s="11" t="str">
        <f t="shared" si="4"/>
        <v>水</v>
      </c>
      <c r="L22" s="11" t="str">
        <f t="shared" si="5"/>
        <v>○</v>
      </c>
      <c r="M22" s="12" t="s">
        <v>71</v>
      </c>
      <c r="N22" s="10">
        <f t="shared" si="32"/>
        <v>45856</v>
      </c>
      <c r="O22" s="11" t="str">
        <f t="shared" si="6"/>
        <v>金</v>
      </c>
      <c r="P22" s="11" t="str">
        <f t="shared" si="7"/>
        <v>○</v>
      </c>
      <c r="Q22" s="12" t="s">
        <v>71</v>
      </c>
      <c r="R22" s="10">
        <f t="shared" si="33"/>
        <v>45887</v>
      </c>
      <c r="S22" s="11" t="str">
        <f t="shared" si="8"/>
        <v>月</v>
      </c>
      <c r="T22" s="11" t="str">
        <f t="shared" si="9"/>
        <v>休</v>
      </c>
      <c r="U22" s="12" t="s">
        <v>71</v>
      </c>
      <c r="V22" s="10">
        <f t="shared" si="34"/>
        <v>45918</v>
      </c>
      <c r="W22" s="11" t="str">
        <f t="shared" si="10"/>
        <v>木</v>
      </c>
      <c r="X22" s="11" t="str">
        <f t="shared" si="11"/>
        <v>○</v>
      </c>
      <c r="Y22" s="12" t="s">
        <v>71</v>
      </c>
      <c r="Z22" s="10">
        <f t="shared" si="35"/>
        <v>45948</v>
      </c>
      <c r="AA22" s="11" t="str">
        <f t="shared" si="12"/>
        <v>土</v>
      </c>
      <c r="AB22" s="11" t="str">
        <f t="shared" si="13"/>
        <v>○</v>
      </c>
      <c r="AC22" s="12" t="s">
        <v>71</v>
      </c>
      <c r="AD22" s="10">
        <f t="shared" si="23"/>
        <v>45979</v>
      </c>
      <c r="AE22" s="11" t="str">
        <f t="shared" si="14"/>
        <v>火</v>
      </c>
      <c r="AF22" s="11" t="str">
        <f t="shared" si="15"/>
        <v>○</v>
      </c>
      <c r="AG22" s="12" t="s">
        <v>71</v>
      </c>
      <c r="AH22" s="10">
        <f t="shared" si="24"/>
        <v>46009</v>
      </c>
      <c r="AI22" s="11" t="str">
        <f t="shared" si="16"/>
        <v>木</v>
      </c>
      <c r="AJ22" s="11" t="str">
        <f t="shared" si="17"/>
        <v>○</v>
      </c>
      <c r="AK22" s="12" t="s">
        <v>71</v>
      </c>
      <c r="AL22" s="10">
        <f t="shared" si="25"/>
        <v>46040</v>
      </c>
      <c r="AM22" s="11" t="str">
        <f t="shared" si="18"/>
        <v>日</v>
      </c>
      <c r="AN22" s="11" t="str">
        <f t="shared" si="26"/>
        <v>○</v>
      </c>
      <c r="AO22" s="12" t="s">
        <v>71</v>
      </c>
      <c r="AP22" s="10">
        <f t="shared" si="27"/>
        <v>46071</v>
      </c>
      <c r="AQ22" s="11" t="str">
        <f t="shared" si="19"/>
        <v>水</v>
      </c>
      <c r="AR22" s="11" t="str">
        <f t="shared" si="20"/>
        <v>○</v>
      </c>
      <c r="AS22" s="12" t="s">
        <v>71</v>
      </c>
      <c r="AT22" s="10">
        <f t="shared" si="28"/>
        <v>46099</v>
      </c>
      <c r="AU22" s="11" t="str">
        <f t="shared" si="21"/>
        <v>水</v>
      </c>
      <c r="AV22" s="11" t="str">
        <f t="shared" si="29"/>
        <v>○</v>
      </c>
      <c r="AW22" s="12" t="s">
        <v>71</v>
      </c>
    </row>
    <row r="23" spans="2:49" s="3" customFormat="1" ht="15.6" customHeight="1" x14ac:dyDescent="0.4">
      <c r="B23" s="10">
        <f t="shared" si="22"/>
        <v>45766</v>
      </c>
      <c r="C23" s="11" t="str">
        <f t="shared" si="0"/>
        <v>土</v>
      </c>
      <c r="D23" s="11" t="str">
        <f t="shared" si="1"/>
        <v>○</v>
      </c>
      <c r="E23" s="12" t="s">
        <v>71</v>
      </c>
      <c r="F23" s="10">
        <f t="shared" si="30"/>
        <v>45796</v>
      </c>
      <c r="G23" s="11" t="str">
        <f t="shared" si="2"/>
        <v>月</v>
      </c>
      <c r="H23" s="11" t="str">
        <f t="shared" si="3"/>
        <v>休</v>
      </c>
      <c r="I23" s="12" t="s">
        <v>71</v>
      </c>
      <c r="J23" s="10">
        <f t="shared" si="31"/>
        <v>45827</v>
      </c>
      <c r="K23" s="11" t="str">
        <f t="shared" si="4"/>
        <v>木</v>
      </c>
      <c r="L23" s="11" t="str">
        <f t="shared" si="5"/>
        <v>○</v>
      </c>
      <c r="M23" s="12" t="s">
        <v>71</v>
      </c>
      <c r="N23" s="10">
        <f t="shared" si="32"/>
        <v>45857</v>
      </c>
      <c r="O23" s="11" t="str">
        <f t="shared" si="6"/>
        <v>土</v>
      </c>
      <c r="P23" s="11" t="str">
        <f t="shared" si="7"/>
        <v>○</v>
      </c>
      <c r="Q23" s="12" t="s">
        <v>71</v>
      </c>
      <c r="R23" s="10">
        <f t="shared" si="33"/>
        <v>45888</v>
      </c>
      <c r="S23" s="11" t="str">
        <f t="shared" si="8"/>
        <v>火</v>
      </c>
      <c r="T23" s="11" t="str">
        <f t="shared" si="9"/>
        <v>○</v>
      </c>
      <c r="U23" s="12" t="s">
        <v>71</v>
      </c>
      <c r="V23" s="10">
        <f t="shared" si="34"/>
        <v>45919</v>
      </c>
      <c r="W23" s="11" t="str">
        <f t="shared" si="10"/>
        <v>金</v>
      </c>
      <c r="X23" s="11" t="str">
        <f t="shared" si="11"/>
        <v>○</v>
      </c>
      <c r="Y23" s="12" t="s">
        <v>71</v>
      </c>
      <c r="Z23" s="10">
        <f t="shared" si="35"/>
        <v>45949</v>
      </c>
      <c r="AA23" s="11" t="str">
        <f t="shared" si="12"/>
        <v>日</v>
      </c>
      <c r="AB23" s="11" t="str">
        <f t="shared" si="13"/>
        <v>○</v>
      </c>
      <c r="AC23" s="12" t="s">
        <v>71</v>
      </c>
      <c r="AD23" s="10">
        <f t="shared" si="23"/>
        <v>45980</v>
      </c>
      <c r="AE23" s="11" t="str">
        <f t="shared" si="14"/>
        <v>水</v>
      </c>
      <c r="AF23" s="11" t="str">
        <f t="shared" si="15"/>
        <v>○</v>
      </c>
      <c r="AG23" s="12" t="s">
        <v>71</v>
      </c>
      <c r="AH23" s="10">
        <f t="shared" si="24"/>
        <v>46010</v>
      </c>
      <c r="AI23" s="11" t="str">
        <f t="shared" si="16"/>
        <v>金</v>
      </c>
      <c r="AJ23" s="11" t="str">
        <f t="shared" si="17"/>
        <v>○</v>
      </c>
      <c r="AK23" s="12" t="s">
        <v>71</v>
      </c>
      <c r="AL23" s="10">
        <f t="shared" si="25"/>
        <v>46041</v>
      </c>
      <c r="AM23" s="11" t="str">
        <f t="shared" si="18"/>
        <v>月</v>
      </c>
      <c r="AN23" s="11" t="str">
        <f t="shared" si="26"/>
        <v>休</v>
      </c>
      <c r="AO23" s="12" t="s">
        <v>71</v>
      </c>
      <c r="AP23" s="10">
        <f t="shared" si="27"/>
        <v>46072</v>
      </c>
      <c r="AQ23" s="11" t="str">
        <f t="shared" si="19"/>
        <v>木</v>
      </c>
      <c r="AR23" s="11" t="str">
        <f t="shared" si="20"/>
        <v>○</v>
      </c>
      <c r="AS23" s="12" t="s">
        <v>71</v>
      </c>
      <c r="AT23" s="10">
        <f t="shared" si="28"/>
        <v>46100</v>
      </c>
      <c r="AU23" s="11" t="str">
        <f t="shared" si="21"/>
        <v>木</v>
      </c>
      <c r="AV23" s="11" t="str">
        <f t="shared" si="29"/>
        <v>○</v>
      </c>
      <c r="AW23" s="12" t="s">
        <v>71</v>
      </c>
    </row>
    <row r="24" spans="2:49" s="3" customFormat="1" ht="15.6" customHeight="1" x14ac:dyDescent="0.4">
      <c r="B24" s="10">
        <f t="shared" si="22"/>
        <v>45767</v>
      </c>
      <c r="C24" s="11" t="str">
        <f t="shared" si="0"/>
        <v>日</v>
      </c>
      <c r="D24" s="11" t="str">
        <f t="shared" si="1"/>
        <v>○</v>
      </c>
      <c r="E24" s="12" t="s">
        <v>71</v>
      </c>
      <c r="F24" s="10">
        <f t="shared" si="30"/>
        <v>45797</v>
      </c>
      <c r="G24" s="11" t="str">
        <f t="shared" si="2"/>
        <v>火</v>
      </c>
      <c r="H24" s="11" t="str">
        <f t="shared" si="3"/>
        <v>○</v>
      </c>
      <c r="I24" s="12" t="s">
        <v>71</v>
      </c>
      <c r="J24" s="10">
        <f t="shared" si="31"/>
        <v>45828</v>
      </c>
      <c r="K24" s="11" t="str">
        <f t="shared" si="4"/>
        <v>金</v>
      </c>
      <c r="L24" s="11" t="str">
        <f t="shared" si="5"/>
        <v>○</v>
      </c>
      <c r="M24" s="12" t="s">
        <v>71</v>
      </c>
      <c r="N24" s="10">
        <f t="shared" si="32"/>
        <v>45858</v>
      </c>
      <c r="O24" s="11" t="str">
        <f t="shared" si="6"/>
        <v>日</v>
      </c>
      <c r="P24" s="11" t="str">
        <f t="shared" si="7"/>
        <v>○</v>
      </c>
      <c r="Q24" s="12" t="s">
        <v>71</v>
      </c>
      <c r="R24" s="10">
        <f t="shared" si="33"/>
        <v>45889</v>
      </c>
      <c r="S24" s="11" t="str">
        <f t="shared" si="8"/>
        <v>水</v>
      </c>
      <c r="T24" s="11" t="str">
        <f t="shared" si="9"/>
        <v>○</v>
      </c>
      <c r="U24" s="12" t="s">
        <v>71</v>
      </c>
      <c r="V24" s="10">
        <f t="shared" si="34"/>
        <v>45920</v>
      </c>
      <c r="W24" s="11" t="str">
        <f t="shared" si="10"/>
        <v>土</v>
      </c>
      <c r="X24" s="11" t="str">
        <f t="shared" si="11"/>
        <v>○</v>
      </c>
      <c r="Y24" s="12" t="s">
        <v>71</v>
      </c>
      <c r="Z24" s="10">
        <f t="shared" si="35"/>
        <v>45950</v>
      </c>
      <c r="AA24" s="11" t="str">
        <f t="shared" si="12"/>
        <v>月</v>
      </c>
      <c r="AB24" s="11" t="str">
        <f t="shared" si="13"/>
        <v>休</v>
      </c>
      <c r="AC24" s="12" t="s">
        <v>71</v>
      </c>
      <c r="AD24" s="10">
        <f t="shared" si="23"/>
        <v>45981</v>
      </c>
      <c r="AE24" s="11" t="str">
        <f t="shared" si="14"/>
        <v>木</v>
      </c>
      <c r="AF24" s="11" t="str">
        <f t="shared" si="15"/>
        <v>○</v>
      </c>
      <c r="AG24" s="12" t="s">
        <v>71</v>
      </c>
      <c r="AH24" s="10">
        <f t="shared" si="24"/>
        <v>46011</v>
      </c>
      <c r="AI24" s="11" t="str">
        <f t="shared" si="16"/>
        <v>土</v>
      </c>
      <c r="AJ24" s="11" t="str">
        <f t="shared" si="17"/>
        <v>○</v>
      </c>
      <c r="AK24" s="12" t="s">
        <v>71</v>
      </c>
      <c r="AL24" s="10">
        <f t="shared" si="25"/>
        <v>46042</v>
      </c>
      <c r="AM24" s="11" t="str">
        <f t="shared" si="18"/>
        <v>火</v>
      </c>
      <c r="AN24" s="11" t="str">
        <f t="shared" si="26"/>
        <v>○</v>
      </c>
      <c r="AO24" s="12" t="s">
        <v>71</v>
      </c>
      <c r="AP24" s="10">
        <f t="shared" si="27"/>
        <v>46073</v>
      </c>
      <c r="AQ24" s="11" t="str">
        <f t="shared" si="19"/>
        <v>金</v>
      </c>
      <c r="AR24" s="11" t="str">
        <f t="shared" si="20"/>
        <v>○</v>
      </c>
      <c r="AS24" s="12" t="s">
        <v>71</v>
      </c>
      <c r="AT24" s="10">
        <f t="shared" si="28"/>
        <v>46101</v>
      </c>
      <c r="AU24" s="11" t="str">
        <f t="shared" si="21"/>
        <v>金</v>
      </c>
      <c r="AV24" s="11" t="s">
        <v>28</v>
      </c>
      <c r="AW24" s="12" t="s">
        <v>71</v>
      </c>
    </row>
    <row r="25" spans="2:49" s="3" customFormat="1" ht="15.6" customHeight="1" x14ac:dyDescent="0.4">
      <c r="B25" s="10">
        <f t="shared" si="22"/>
        <v>45768</v>
      </c>
      <c r="C25" s="11" t="str">
        <f t="shared" si="0"/>
        <v>月</v>
      </c>
      <c r="D25" s="11" t="str">
        <f t="shared" si="1"/>
        <v>休</v>
      </c>
      <c r="E25" s="12" t="s">
        <v>71</v>
      </c>
      <c r="F25" s="10">
        <f t="shared" si="30"/>
        <v>45798</v>
      </c>
      <c r="G25" s="11" t="str">
        <f t="shared" si="2"/>
        <v>水</v>
      </c>
      <c r="H25" s="11" t="str">
        <f t="shared" si="3"/>
        <v>○</v>
      </c>
      <c r="I25" s="12" t="s">
        <v>71</v>
      </c>
      <c r="J25" s="10">
        <f t="shared" si="31"/>
        <v>45829</v>
      </c>
      <c r="K25" s="11" t="str">
        <f t="shared" si="4"/>
        <v>土</v>
      </c>
      <c r="L25" s="11" t="str">
        <f t="shared" si="5"/>
        <v>○</v>
      </c>
      <c r="M25" s="12" t="s">
        <v>71</v>
      </c>
      <c r="N25" s="10">
        <f t="shared" si="32"/>
        <v>45859</v>
      </c>
      <c r="O25" s="11" t="str">
        <f t="shared" si="6"/>
        <v>月</v>
      </c>
      <c r="P25" s="11" t="s">
        <v>7</v>
      </c>
      <c r="Q25" s="12" t="s">
        <v>71</v>
      </c>
      <c r="R25" s="10">
        <f t="shared" si="33"/>
        <v>45890</v>
      </c>
      <c r="S25" s="11" t="str">
        <f t="shared" si="8"/>
        <v>木</v>
      </c>
      <c r="T25" s="11" t="str">
        <f t="shared" si="9"/>
        <v>○</v>
      </c>
      <c r="U25" s="12" t="s">
        <v>71</v>
      </c>
      <c r="V25" s="10">
        <f t="shared" si="34"/>
        <v>45921</v>
      </c>
      <c r="W25" s="11" t="str">
        <f t="shared" si="10"/>
        <v>日</v>
      </c>
      <c r="X25" s="11" t="str">
        <f t="shared" si="11"/>
        <v>○</v>
      </c>
      <c r="Y25" s="12" t="s">
        <v>71</v>
      </c>
      <c r="Z25" s="10">
        <f t="shared" si="35"/>
        <v>45951</v>
      </c>
      <c r="AA25" s="11" t="str">
        <f t="shared" si="12"/>
        <v>火</v>
      </c>
      <c r="AB25" s="11" t="str">
        <f t="shared" si="13"/>
        <v>○</v>
      </c>
      <c r="AC25" s="12" t="s">
        <v>71</v>
      </c>
      <c r="AD25" s="10">
        <f t="shared" si="23"/>
        <v>45982</v>
      </c>
      <c r="AE25" s="11" t="str">
        <f t="shared" si="14"/>
        <v>金</v>
      </c>
      <c r="AF25" s="11" t="str">
        <f t="shared" si="15"/>
        <v>○</v>
      </c>
      <c r="AG25" s="12" t="s">
        <v>71</v>
      </c>
      <c r="AH25" s="10">
        <f t="shared" si="24"/>
        <v>46012</v>
      </c>
      <c r="AI25" s="11" t="str">
        <f t="shared" si="16"/>
        <v>日</v>
      </c>
      <c r="AJ25" s="11" t="str">
        <f t="shared" si="17"/>
        <v>○</v>
      </c>
      <c r="AK25" s="12" t="s">
        <v>71</v>
      </c>
      <c r="AL25" s="10">
        <f t="shared" si="25"/>
        <v>46043</v>
      </c>
      <c r="AM25" s="11" t="str">
        <f t="shared" si="18"/>
        <v>水</v>
      </c>
      <c r="AN25" s="11" t="str">
        <f t="shared" si="26"/>
        <v>○</v>
      </c>
      <c r="AO25" s="12" t="s">
        <v>71</v>
      </c>
      <c r="AP25" s="10">
        <f t="shared" si="27"/>
        <v>46074</v>
      </c>
      <c r="AQ25" s="11" t="str">
        <f t="shared" si="19"/>
        <v>土</v>
      </c>
      <c r="AR25" s="11" t="str">
        <f t="shared" si="20"/>
        <v>○</v>
      </c>
      <c r="AS25" s="12" t="s">
        <v>71</v>
      </c>
      <c r="AT25" s="10">
        <f t="shared" si="28"/>
        <v>46102</v>
      </c>
      <c r="AU25" s="11" t="str">
        <f t="shared" si="21"/>
        <v>土</v>
      </c>
      <c r="AV25" s="11" t="str">
        <f t="shared" si="29"/>
        <v>○</v>
      </c>
      <c r="AW25" s="12" t="s">
        <v>71</v>
      </c>
    </row>
    <row r="26" spans="2:49" s="3" customFormat="1" ht="15.6" customHeight="1" x14ac:dyDescent="0.4">
      <c r="B26" s="10">
        <f t="shared" si="22"/>
        <v>45769</v>
      </c>
      <c r="C26" s="11" t="str">
        <f t="shared" si="0"/>
        <v>火</v>
      </c>
      <c r="D26" s="11" t="str">
        <f t="shared" si="1"/>
        <v>○</v>
      </c>
      <c r="E26" s="12" t="s">
        <v>71</v>
      </c>
      <c r="F26" s="10">
        <f t="shared" si="30"/>
        <v>45799</v>
      </c>
      <c r="G26" s="11" t="str">
        <f t="shared" si="2"/>
        <v>木</v>
      </c>
      <c r="H26" s="11" t="str">
        <f t="shared" si="3"/>
        <v>○</v>
      </c>
      <c r="I26" s="12" t="s">
        <v>71</v>
      </c>
      <c r="J26" s="10">
        <f t="shared" si="31"/>
        <v>45830</v>
      </c>
      <c r="K26" s="11" t="str">
        <f t="shared" si="4"/>
        <v>日</v>
      </c>
      <c r="L26" s="11" t="str">
        <f t="shared" si="5"/>
        <v>○</v>
      </c>
      <c r="M26" s="12" t="s">
        <v>71</v>
      </c>
      <c r="N26" s="10">
        <f t="shared" si="32"/>
        <v>45860</v>
      </c>
      <c r="O26" s="11" t="str">
        <f t="shared" si="6"/>
        <v>火</v>
      </c>
      <c r="P26" s="11" t="s">
        <v>29</v>
      </c>
      <c r="Q26" s="12" t="s">
        <v>71</v>
      </c>
      <c r="R26" s="10">
        <f t="shared" si="33"/>
        <v>45891</v>
      </c>
      <c r="S26" s="11" t="str">
        <f t="shared" si="8"/>
        <v>金</v>
      </c>
      <c r="T26" s="11" t="str">
        <f t="shared" si="9"/>
        <v>○</v>
      </c>
      <c r="U26" s="12" t="s">
        <v>71</v>
      </c>
      <c r="V26" s="10">
        <f t="shared" si="34"/>
        <v>45922</v>
      </c>
      <c r="W26" s="11" t="str">
        <f t="shared" si="10"/>
        <v>月</v>
      </c>
      <c r="X26" s="11" t="str">
        <f t="shared" si="11"/>
        <v>休</v>
      </c>
      <c r="Y26" s="12" t="s">
        <v>71</v>
      </c>
      <c r="Z26" s="10">
        <f t="shared" si="35"/>
        <v>45952</v>
      </c>
      <c r="AA26" s="11" t="str">
        <f t="shared" si="12"/>
        <v>水</v>
      </c>
      <c r="AB26" s="11" t="str">
        <f t="shared" si="13"/>
        <v>○</v>
      </c>
      <c r="AC26" s="12" t="s">
        <v>71</v>
      </c>
      <c r="AD26" s="10">
        <f t="shared" si="23"/>
        <v>45983</v>
      </c>
      <c r="AE26" s="11" t="str">
        <f t="shared" si="14"/>
        <v>土</v>
      </c>
      <c r="AF26" s="11" t="str">
        <f t="shared" si="15"/>
        <v>○</v>
      </c>
      <c r="AG26" s="12" t="s">
        <v>71</v>
      </c>
      <c r="AH26" s="10">
        <f t="shared" si="24"/>
        <v>46013</v>
      </c>
      <c r="AI26" s="11" t="str">
        <f t="shared" si="16"/>
        <v>月</v>
      </c>
      <c r="AJ26" s="11" t="str">
        <f t="shared" si="17"/>
        <v>休</v>
      </c>
      <c r="AK26" s="12" t="s">
        <v>71</v>
      </c>
      <c r="AL26" s="10">
        <f t="shared" si="25"/>
        <v>46044</v>
      </c>
      <c r="AM26" s="11" t="str">
        <f t="shared" si="18"/>
        <v>木</v>
      </c>
      <c r="AN26" s="11" t="str">
        <f t="shared" si="26"/>
        <v>○</v>
      </c>
      <c r="AO26" s="12" t="s">
        <v>71</v>
      </c>
      <c r="AP26" s="10">
        <f t="shared" si="27"/>
        <v>46075</v>
      </c>
      <c r="AQ26" s="11" t="str">
        <f t="shared" si="19"/>
        <v>日</v>
      </c>
      <c r="AR26" s="11" t="str">
        <f t="shared" si="20"/>
        <v>○</v>
      </c>
      <c r="AS26" s="12" t="s">
        <v>71</v>
      </c>
      <c r="AT26" s="10">
        <f t="shared" si="28"/>
        <v>46103</v>
      </c>
      <c r="AU26" s="11" t="str">
        <f t="shared" si="21"/>
        <v>日</v>
      </c>
      <c r="AV26" s="11" t="str">
        <f t="shared" si="29"/>
        <v>○</v>
      </c>
      <c r="AW26" s="12" t="s">
        <v>71</v>
      </c>
    </row>
    <row r="27" spans="2:49" s="3" customFormat="1" ht="15.6" customHeight="1" x14ac:dyDescent="0.4">
      <c r="B27" s="10">
        <f t="shared" si="22"/>
        <v>45770</v>
      </c>
      <c r="C27" s="11" t="str">
        <f t="shared" si="0"/>
        <v>水</v>
      </c>
      <c r="D27" s="11" t="str">
        <f t="shared" si="1"/>
        <v>○</v>
      </c>
      <c r="E27" s="12" t="s">
        <v>71</v>
      </c>
      <c r="F27" s="10">
        <f t="shared" si="30"/>
        <v>45800</v>
      </c>
      <c r="G27" s="11" t="str">
        <f t="shared" si="2"/>
        <v>金</v>
      </c>
      <c r="H27" s="11" t="str">
        <f t="shared" si="3"/>
        <v>○</v>
      </c>
      <c r="I27" s="12" t="s">
        <v>71</v>
      </c>
      <c r="J27" s="10">
        <f t="shared" si="31"/>
        <v>45831</v>
      </c>
      <c r="K27" s="11" t="str">
        <f t="shared" si="4"/>
        <v>月</v>
      </c>
      <c r="L27" s="11" t="str">
        <f t="shared" si="5"/>
        <v>休</v>
      </c>
      <c r="M27" s="12" t="s">
        <v>71</v>
      </c>
      <c r="N27" s="10">
        <f t="shared" si="32"/>
        <v>45861</v>
      </c>
      <c r="O27" s="11" t="str">
        <f t="shared" si="6"/>
        <v>水</v>
      </c>
      <c r="P27" s="11" t="str">
        <f t="shared" si="7"/>
        <v>○</v>
      </c>
      <c r="Q27" s="12" t="s">
        <v>71</v>
      </c>
      <c r="R27" s="10">
        <f t="shared" si="33"/>
        <v>45892</v>
      </c>
      <c r="S27" s="11" t="str">
        <f t="shared" si="8"/>
        <v>土</v>
      </c>
      <c r="T27" s="11" t="str">
        <f t="shared" si="9"/>
        <v>○</v>
      </c>
      <c r="U27" s="12" t="s">
        <v>71</v>
      </c>
      <c r="V27" s="10">
        <f t="shared" si="34"/>
        <v>45923</v>
      </c>
      <c r="W27" s="11" t="str">
        <f t="shared" si="10"/>
        <v>火</v>
      </c>
      <c r="X27" s="11" t="s">
        <v>7</v>
      </c>
      <c r="Y27" s="12" t="s">
        <v>71</v>
      </c>
      <c r="Z27" s="10">
        <f t="shared" si="35"/>
        <v>45953</v>
      </c>
      <c r="AA27" s="11" t="str">
        <f t="shared" si="12"/>
        <v>木</v>
      </c>
      <c r="AB27" s="11" t="str">
        <f t="shared" si="13"/>
        <v>○</v>
      </c>
      <c r="AC27" s="12" t="s">
        <v>71</v>
      </c>
      <c r="AD27" s="10">
        <f t="shared" si="23"/>
        <v>45984</v>
      </c>
      <c r="AE27" s="11" t="str">
        <f t="shared" si="14"/>
        <v>日</v>
      </c>
      <c r="AF27" s="11" t="str">
        <f t="shared" si="15"/>
        <v>○</v>
      </c>
      <c r="AG27" s="12" t="s">
        <v>71</v>
      </c>
      <c r="AH27" s="10">
        <f t="shared" si="24"/>
        <v>46014</v>
      </c>
      <c r="AI27" s="11" t="str">
        <f t="shared" si="16"/>
        <v>火</v>
      </c>
      <c r="AJ27" s="11" t="str">
        <f t="shared" si="17"/>
        <v>○</v>
      </c>
      <c r="AK27" s="12" t="s">
        <v>71</v>
      </c>
      <c r="AL27" s="10">
        <f t="shared" si="25"/>
        <v>46045</v>
      </c>
      <c r="AM27" s="11" t="str">
        <f t="shared" si="18"/>
        <v>金</v>
      </c>
      <c r="AN27" s="11" t="str">
        <f t="shared" si="26"/>
        <v>○</v>
      </c>
      <c r="AO27" s="12" t="s">
        <v>71</v>
      </c>
      <c r="AP27" s="10">
        <f t="shared" si="27"/>
        <v>46076</v>
      </c>
      <c r="AQ27" s="11" t="str">
        <f t="shared" si="19"/>
        <v>月</v>
      </c>
      <c r="AR27" s="11" t="s">
        <v>28</v>
      </c>
      <c r="AS27" s="12" t="s">
        <v>71</v>
      </c>
      <c r="AT27" s="10">
        <f t="shared" si="28"/>
        <v>46104</v>
      </c>
      <c r="AU27" s="11" t="str">
        <f t="shared" si="21"/>
        <v>月</v>
      </c>
      <c r="AV27" s="11" t="str">
        <f t="shared" si="29"/>
        <v>休</v>
      </c>
      <c r="AW27" s="12" t="s">
        <v>71</v>
      </c>
    </row>
    <row r="28" spans="2:49" s="3" customFormat="1" ht="15.6" customHeight="1" x14ac:dyDescent="0.4">
      <c r="B28" s="10">
        <f t="shared" si="22"/>
        <v>45771</v>
      </c>
      <c r="C28" s="11" t="str">
        <f t="shared" si="0"/>
        <v>木</v>
      </c>
      <c r="D28" s="11" t="str">
        <f t="shared" si="1"/>
        <v>○</v>
      </c>
      <c r="E28" s="12" t="s">
        <v>71</v>
      </c>
      <c r="F28" s="10">
        <f t="shared" si="30"/>
        <v>45801</v>
      </c>
      <c r="G28" s="11" t="str">
        <f t="shared" si="2"/>
        <v>土</v>
      </c>
      <c r="H28" s="11" t="str">
        <f t="shared" si="3"/>
        <v>○</v>
      </c>
      <c r="I28" s="12" t="s">
        <v>71</v>
      </c>
      <c r="J28" s="10">
        <f t="shared" si="31"/>
        <v>45832</v>
      </c>
      <c r="K28" s="11" t="str">
        <f t="shared" si="4"/>
        <v>火</v>
      </c>
      <c r="L28" s="11" t="str">
        <f t="shared" si="5"/>
        <v>○</v>
      </c>
      <c r="M28" s="12" t="s">
        <v>71</v>
      </c>
      <c r="N28" s="10">
        <f t="shared" si="32"/>
        <v>45862</v>
      </c>
      <c r="O28" s="11" t="str">
        <f t="shared" si="6"/>
        <v>木</v>
      </c>
      <c r="P28" s="11" t="str">
        <f t="shared" si="7"/>
        <v>○</v>
      </c>
      <c r="Q28" s="12" t="s">
        <v>71</v>
      </c>
      <c r="R28" s="10">
        <f t="shared" si="33"/>
        <v>45893</v>
      </c>
      <c r="S28" s="11" t="str">
        <f t="shared" si="8"/>
        <v>日</v>
      </c>
      <c r="T28" s="11" t="str">
        <f t="shared" si="9"/>
        <v>○</v>
      </c>
      <c r="U28" s="12" t="s">
        <v>71</v>
      </c>
      <c r="V28" s="10">
        <f t="shared" si="34"/>
        <v>45924</v>
      </c>
      <c r="W28" s="11" t="str">
        <f t="shared" si="10"/>
        <v>水</v>
      </c>
      <c r="X28" s="11" t="str">
        <f t="shared" si="11"/>
        <v>○</v>
      </c>
      <c r="Y28" s="12" t="s">
        <v>71</v>
      </c>
      <c r="Z28" s="10">
        <f t="shared" si="35"/>
        <v>45954</v>
      </c>
      <c r="AA28" s="11" t="str">
        <f t="shared" si="12"/>
        <v>金</v>
      </c>
      <c r="AB28" s="11" t="str">
        <f t="shared" si="13"/>
        <v>○</v>
      </c>
      <c r="AC28" s="12" t="s">
        <v>71</v>
      </c>
      <c r="AD28" s="10">
        <f t="shared" si="23"/>
        <v>45985</v>
      </c>
      <c r="AE28" s="11" t="str">
        <f t="shared" si="14"/>
        <v>月</v>
      </c>
      <c r="AF28" s="11" t="s">
        <v>28</v>
      </c>
      <c r="AG28" s="12" t="s">
        <v>71</v>
      </c>
      <c r="AH28" s="10">
        <f t="shared" si="24"/>
        <v>46015</v>
      </c>
      <c r="AI28" s="11" t="str">
        <f t="shared" si="16"/>
        <v>水</v>
      </c>
      <c r="AJ28" s="11" t="str">
        <f t="shared" si="17"/>
        <v>○</v>
      </c>
      <c r="AK28" s="12" t="s">
        <v>71</v>
      </c>
      <c r="AL28" s="10">
        <f t="shared" si="25"/>
        <v>46046</v>
      </c>
      <c r="AM28" s="11" t="str">
        <f t="shared" si="18"/>
        <v>土</v>
      </c>
      <c r="AN28" s="11" t="str">
        <f t="shared" si="26"/>
        <v>○</v>
      </c>
      <c r="AO28" s="12" t="s">
        <v>71</v>
      </c>
      <c r="AP28" s="10">
        <f t="shared" si="27"/>
        <v>46077</v>
      </c>
      <c r="AQ28" s="11" t="str">
        <f t="shared" si="19"/>
        <v>火</v>
      </c>
      <c r="AR28" s="11" t="s">
        <v>68</v>
      </c>
      <c r="AS28" s="12" t="s">
        <v>71</v>
      </c>
      <c r="AT28" s="10">
        <f t="shared" si="28"/>
        <v>46105</v>
      </c>
      <c r="AU28" s="11" t="str">
        <f t="shared" si="21"/>
        <v>火</v>
      </c>
      <c r="AV28" s="11" t="str">
        <f t="shared" si="29"/>
        <v>○</v>
      </c>
      <c r="AW28" s="12" t="s">
        <v>71</v>
      </c>
    </row>
    <row r="29" spans="2:49" s="3" customFormat="1" ht="15.6" customHeight="1" x14ac:dyDescent="0.4">
      <c r="B29" s="10">
        <f t="shared" si="22"/>
        <v>45772</v>
      </c>
      <c r="C29" s="11" t="str">
        <f t="shared" si="0"/>
        <v>金</v>
      </c>
      <c r="D29" s="11" t="str">
        <f t="shared" si="1"/>
        <v>○</v>
      </c>
      <c r="E29" s="12" t="s">
        <v>71</v>
      </c>
      <c r="F29" s="10">
        <f t="shared" si="30"/>
        <v>45802</v>
      </c>
      <c r="G29" s="11" t="str">
        <f t="shared" si="2"/>
        <v>日</v>
      </c>
      <c r="H29" s="11" t="str">
        <f t="shared" si="3"/>
        <v>○</v>
      </c>
      <c r="I29" s="12" t="s">
        <v>71</v>
      </c>
      <c r="J29" s="10">
        <f t="shared" si="31"/>
        <v>45833</v>
      </c>
      <c r="K29" s="11" t="str">
        <f t="shared" si="4"/>
        <v>水</v>
      </c>
      <c r="L29" s="11" t="str">
        <f t="shared" si="5"/>
        <v>○</v>
      </c>
      <c r="M29" s="12" t="s">
        <v>71</v>
      </c>
      <c r="N29" s="10">
        <f t="shared" si="32"/>
        <v>45863</v>
      </c>
      <c r="O29" s="11" t="str">
        <f t="shared" si="6"/>
        <v>金</v>
      </c>
      <c r="P29" s="11" t="str">
        <f t="shared" si="7"/>
        <v>○</v>
      </c>
      <c r="Q29" s="12" t="s">
        <v>71</v>
      </c>
      <c r="R29" s="10">
        <f t="shared" si="33"/>
        <v>45894</v>
      </c>
      <c r="S29" s="11" t="str">
        <f t="shared" si="8"/>
        <v>月</v>
      </c>
      <c r="T29" s="11" t="str">
        <f t="shared" si="9"/>
        <v>休</v>
      </c>
      <c r="U29" s="12" t="s">
        <v>71</v>
      </c>
      <c r="V29" s="10">
        <f t="shared" si="34"/>
        <v>45925</v>
      </c>
      <c r="W29" s="11" t="str">
        <f t="shared" si="10"/>
        <v>木</v>
      </c>
      <c r="X29" s="11" t="str">
        <f t="shared" si="11"/>
        <v>○</v>
      </c>
      <c r="Y29" s="12" t="s">
        <v>71</v>
      </c>
      <c r="Z29" s="10">
        <f t="shared" si="35"/>
        <v>45955</v>
      </c>
      <c r="AA29" s="11" t="str">
        <f t="shared" si="12"/>
        <v>土</v>
      </c>
      <c r="AB29" s="11" t="str">
        <f t="shared" si="13"/>
        <v>○</v>
      </c>
      <c r="AC29" s="12" t="s">
        <v>71</v>
      </c>
      <c r="AD29" s="10">
        <f t="shared" si="23"/>
        <v>45986</v>
      </c>
      <c r="AE29" s="11" t="str">
        <f t="shared" si="14"/>
        <v>火</v>
      </c>
      <c r="AF29" s="11" t="s">
        <v>68</v>
      </c>
      <c r="AG29" s="12" t="s">
        <v>71</v>
      </c>
      <c r="AH29" s="10">
        <f t="shared" si="24"/>
        <v>46016</v>
      </c>
      <c r="AI29" s="11" t="str">
        <f t="shared" si="16"/>
        <v>木</v>
      </c>
      <c r="AJ29" s="11" t="str">
        <f t="shared" si="17"/>
        <v>○</v>
      </c>
      <c r="AK29" s="12" t="s">
        <v>71</v>
      </c>
      <c r="AL29" s="10">
        <f t="shared" si="25"/>
        <v>46047</v>
      </c>
      <c r="AM29" s="11" t="str">
        <f t="shared" si="18"/>
        <v>日</v>
      </c>
      <c r="AN29" s="11" t="str">
        <f t="shared" si="26"/>
        <v>○</v>
      </c>
      <c r="AO29" s="12" t="s">
        <v>71</v>
      </c>
      <c r="AP29" s="10">
        <f t="shared" si="27"/>
        <v>46078</v>
      </c>
      <c r="AQ29" s="11" t="str">
        <f t="shared" si="19"/>
        <v>水</v>
      </c>
      <c r="AR29" s="11" t="s">
        <v>75</v>
      </c>
      <c r="AS29" s="12" t="s">
        <v>71</v>
      </c>
      <c r="AT29" s="10">
        <f t="shared" si="28"/>
        <v>46106</v>
      </c>
      <c r="AU29" s="11" t="str">
        <f t="shared" si="21"/>
        <v>水</v>
      </c>
      <c r="AV29" s="11" t="str">
        <f t="shared" si="29"/>
        <v>○</v>
      </c>
      <c r="AW29" s="12" t="s">
        <v>71</v>
      </c>
    </row>
    <row r="30" spans="2:49" s="3" customFormat="1" ht="15.6" customHeight="1" x14ac:dyDescent="0.4">
      <c r="B30" s="10">
        <f t="shared" si="22"/>
        <v>45773</v>
      </c>
      <c r="C30" s="11" t="str">
        <f t="shared" si="0"/>
        <v>土</v>
      </c>
      <c r="D30" s="11" t="str">
        <f t="shared" si="1"/>
        <v>○</v>
      </c>
      <c r="E30" s="12" t="s">
        <v>71</v>
      </c>
      <c r="F30" s="10">
        <f t="shared" si="30"/>
        <v>45803</v>
      </c>
      <c r="G30" s="11" t="str">
        <f t="shared" si="2"/>
        <v>月</v>
      </c>
      <c r="H30" s="11" t="str">
        <f t="shared" si="3"/>
        <v>休</v>
      </c>
      <c r="I30" s="12" t="s">
        <v>71</v>
      </c>
      <c r="J30" s="10">
        <f t="shared" si="31"/>
        <v>45834</v>
      </c>
      <c r="K30" s="11" t="str">
        <f t="shared" si="4"/>
        <v>木</v>
      </c>
      <c r="L30" s="11" t="str">
        <f t="shared" si="5"/>
        <v>○</v>
      </c>
      <c r="M30" s="12" t="s">
        <v>71</v>
      </c>
      <c r="N30" s="10">
        <f t="shared" si="32"/>
        <v>45864</v>
      </c>
      <c r="O30" s="11" t="str">
        <f t="shared" si="6"/>
        <v>土</v>
      </c>
      <c r="P30" s="11" t="str">
        <f t="shared" si="7"/>
        <v>○</v>
      </c>
      <c r="Q30" s="12" t="s">
        <v>71</v>
      </c>
      <c r="R30" s="10">
        <f t="shared" si="33"/>
        <v>45895</v>
      </c>
      <c r="S30" s="11" t="str">
        <f t="shared" si="8"/>
        <v>火</v>
      </c>
      <c r="T30" s="11" t="str">
        <f t="shared" si="9"/>
        <v>○</v>
      </c>
      <c r="U30" s="12" t="s">
        <v>71</v>
      </c>
      <c r="V30" s="10">
        <f t="shared" si="34"/>
        <v>45926</v>
      </c>
      <c r="W30" s="11" t="str">
        <f t="shared" si="10"/>
        <v>金</v>
      </c>
      <c r="X30" s="11" t="str">
        <f t="shared" si="11"/>
        <v>○</v>
      </c>
      <c r="Y30" s="12" t="s">
        <v>71</v>
      </c>
      <c r="Z30" s="10">
        <f t="shared" si="35"/>
        <v>45956</v>
      </c>
      <c r="AA30" s="11" t="str">
        <f t="shared" si="12"/>
        <v>日</v>
      </c>
      <c r="AB30" s="11" t="str">
        <f t="shared" si="13"/>
        <v>○</v>
      </c>
      <c r="AC30" s="12" t="s">
        <v>71</v>
      </c>
      <c r="AD30" s="10">
        <f t="shared" si="23"/>
        <v>45987</v>
      </c>
      <c r="AE30" s="11" t="str">
        <f t="shared" si="14"/>
        <v>水</v>
      </c>
      <c r="AF30" s="11" t="str">
        <f t="shared" si="15"/>
        <v>○</v>
      </c>
      <c r="AG30" s="12" t="s">
        <v>71</v>
      </c>
      <c r="AH30" s="10">
        <f t="shared" si="24"/>
        <v>46017</v>
      </c>
      <c r="AI30" s="11" t="str">
        <f t="shared" si="16"/>
        <v>金</v>
      </c>
      <c r="AJ30" s="11" t="str">
        <f t="shared" si="17"/>
        <v>○</v>
      </c>
      <c r="AK30" s="12" t="s">
        <v>71</v>
      </c>
      <c r="AL30" s="10">
        <f t="shared" si="25"/>
        <v>46048</v>
      </c>
      <c r="AM30" s="11" t="str">
        <f t="shared" si="18"/>
        <v>月</v>
      </c>
      <c r="AN30" s="11" t="str">
        <f t="shared" si="26"/>
        <v>休</v>
      </c>
      <c r="AO30" s="12" t="s">
        <v>71</v>
      </c>
      <c r="AP30" s="10">
        <f t="shared" si="27"/>
        <v>46079</v>
      </c>
      <c r="AQ30" s="11" t="str">
        <f t="shared" si="19"/>
        <v>木</v>
      </c>
      <c r="AR30" s="11" t="s">
        <v>76</v>
      </c>
      <c r="AS30" s="12" t="s">
        <v>71</v>
      </c>
      <c r="AT30" s="10">
        <f t="shared" si="28"/>
        <v>46107</v>
      </c>
      <c r="AU30" s="11" t="str">
        <f t="shared" si="21"/>
        <v>木</v>
      </c>
      <c r="AV30" s="11" t="str">
        <f t="shared" si="29"/>
        <v>○</v>
      </c>
      <c r="AW30" s="12" t="s">
        <v>71</v>
      </c>
    </row>
    <row r="31" spans="2:49" s="3" customFormat="1" ht="15.6" customHeight="1" x14ac:dyDescent="0.4">
      <c r="B31" s="10">
        <f t="shared" si="22"/>
        <v>45774</v>
      </c>
      <c r="C31" s="11" t="str">
        <f t="shared" si="0"/>
        <v>日</v>
      </c>
      <c r="D31" s="11" t="str">
        <f t="shared" si="1"/>
        <v>○</v>
      </c>
      <c r="E31" s="12" t="s">
        <v>71</v>
      </c>
      <c r="F31" s="10">
        <f t="shared" si="30"/>
        <v>45804</v>
      </c>
      <c r="G31" s="11" t="str">
        <f t="shared" si="2"/>
        <v>火</v>
      </c>
      <c r="H31" s="11" t="str">
        <f t="shared" si="3"/>
        <v>○</v>
      </c>
      <c r="I31" s="12" t="s">
        <v>71</v>
      </c>
      <c r="J31" s="10">
        <f t="shared" si="31"/>
        <v>45835</v>
      </c>
      <c r="K31" s="11" t="str">
        <f t="shared" si="4"/>
        <v>金</v>
      </c>
      <c r="L31" s="11" t="str">
        <f t="shared" si="5"/>
        <v>○</v>
      </c>
      <c r="M31" s="12" t="s">
        <v>71</v>
      </c>
      <c r="N31" s="10">
        <f t="shared" si="32"/>
        <v>45865</v>
      </c>
      <c r="O31" s="11" t="str">
        <f t="shared" si="6"/>
        <v>日</v>
      </c>
      <c r="P31" s="11" t="str">
        <f t="shared" si="7"/>
        <v>○</v>
      </c>
      <c r="Q31" s="12" t="s">
        <v>71</v>
      </c>
      <c r="R31" s="10">
        <f t="shared" si="33"/>
        <v>45896</v>
      </c>
      <c r="S31" s="11" t="str">
        <f t="shared" si="8"/>
        <v>水</v>
      </c>
      <c r="T31" s="11" t="str">
        <f t="shared" si="9"/>
        <v>○</v>
      </c>
      <c r="U31" s="12" t="s">
        <v>71</v>
      </c>
      <c r="V31" s="10">
        <f t="shared" si="34"/>
        <v>45927</v>
      </c>
      <c r="W31" s="11" t="str">
        <f t="shared" si="10"/>
        <v>土</v>
      </c>
      <c r="X31" s="11" t="str">
        <f t="shared" si="11"/>
        <v>○</v>
      </c>
      <c r="Y31" s="12" t="s">
        <v>71</v>
      </c>
      <c r="Z31" s="10">
        <f t="shared" si="35"/>
        <v>45957</v>
      </c>
      <c r="AA31" s="11" t="str">
        <f t="shared" si="12"/>
        <v>月</v>
      </c>
      <c r="AB31" s="11" t="str">
        <f t="shared" si="13"/>
        <v>休</v>
      </c>
      <c r="AC31" s="12" t="s">
        <v>71</v>
      </c>
      <c r="AD31" s="10">
        <f t="shared" si="23"/>
        <v>45988</v>
      </c>
      <c r="AE31" s="11" t="str">
        <f t="shared" si="14"/>
        <v>木</v>
      </c>
      <c r="AF31" s="11" t="str">
        <f t="shared" si="15"/>
        <v>○</v>
      </c>
      <c r="AG31" s="12" t="s">
        <v>71</v>
      </c>
      <c r="AH31" s="10">
        <f t="shared" si="24"/>
        <v>46018</v>
      </c>
      <c r="AI31" s="11" t="str">
        <f t="shared" si="16"/>
        <v>土</v>
      </c>
      <c r="AJ31" s="11" t="str">
        <f t="shared" si="17"/>
        <v>○</v>
      </c>
      <c r="AK31" s="12" t="s">
        <v>71</v>
      </c>
      <c r="AL31" s="10">
        <f t="shared" si="25"/>
        <v>46049</v>
      </c>
      <c r="AM31" s="11" t="str">
        <f t="shared" si="18"/>
        <v>火</v>
      </c>
      <c r="AN31" s="11" t="str">
        <f t="shared" si="26"/>
        <v>○</v>
      </c>
      <c r="AO31" s="12" t="s">
        <v>71</v>
      </c>
      <c r="AP31" s="10">
        <f t="shared" si="27"/>
        <v>46080</v>
      </c>
      <c r="AQ31" s="11" t="str">
        <f t="shared" si="19"/>
        <v>金</v>
      </c>
      <c r="AR31" s="11" t="s">
        <v>77</v>
      </c>
      <c r="AS31" s="12" t="s">
        <v>71</v>
      </c>
      <c r="AT31" s="10">
        <f t="shared" si="28"/>
        <v>46108</v>
      </c>
      <c r="AU31" s="11" t="str">
        <f t="shared" si="21"/>
        <v>金</v>
      </c>
      <c r="AV31" s="11" t="str">
        <f t="shared" si="29"/>
        <v>○</v>
      </c>
      <c r="AW31" s="12" t="s">
        <v>71</v>
      </c>
    </row>
    <row r="32" spans="2:49" s="3" customFormat="1" ht="15.6" customHeight="1" x14ac:dyDescent="0.4">
      <c r="B32" s="10">
        <f t="shared" si="22"/>
        <v>45775</v>
      </c>
      <c r="C32" s="11" t="str">
        <f t="shared" si="0"/>
        <v>月</v>
      </c>
      <c r="D32" s="11" t="str">
        <f t="shared" si="1"/>
        <v>休</v>
      </c>
      <c r="E32" s="12" t="s">
        <v>71</v>
      </c>
      <c r="F32" s="10">
        <f t="shared" si="30"/>
        <v>45805</v>
      </c>
      <c r="G32" s="11" t="str">
        <f t="shared" si="2"/>
        <v>水</v>
      </c>
      <c r="H32" s="11" t="str">
        <f t="shared" si="3"/>
        <v>○</v>
      </c>
      <c r="I32" s="12" t="s">
        <v>71</v>
      </c>
      <c r="J32" s="10">
        <f t="shared" si="31"/>
        <v>45836</v>
      </c>
      <c r="K32" s="11" t="str">
        <f t="shared" si="4"/>
        <v>土</v>
      </c>
      <c r="L32" s="11" t="str">
        <f t="shared" si="5"/>
        <v>○</v>
      </c>
      <c r="M32" s="12" t="s">
        <v>71</v>
      </c>
      <c r="N32" s="10">
        <f t="shared" si="32"/>
        <v>45866</v>
      </c>
      <c r="O32" s="11" t="str">
        <f t="shared" si="6"/>
        <v>月</v>
      </c>
      <c r="P32" s="11" t="str">
        <f t="shared" si="7"/>
        <v>休</v>
      </c>
      <c r="Q32" s="12" t="s">
        <v>71</v>
      </c>
      <c r="R32" s="10">
        <f t="shared" si="33"/>
        <v>45897</v>
      </c>
      <c r="S32" s="11" t="str">
        <f t="shared" si="8"/>
        <v>木</v>
      </c>
      <c r="T32" s="11" t="str">
        <f t="shared" si="9"/>
        <v>○</v>
      </c>
      <c r="U32" s="12" t="s">
        <v>71</v>
      </c>
      <c r="V32" s="10">
        <f t="shared" si="34"/>
        <v>45928</v>
      </c>
      <c r="W32" s="11" t="str">
        <f t="shared" si="10"/>
        <v>日</v>
      </c>
      <c r="X32" s="11" t="str">
        <f t="shared" si="11"/>
        <v>○</v>
      </c>
      <c r="Y32" s="12" t="s">
        <v>71</v>
      </c>
      <c r="Z32" s="10">
        <f t="shared" si="35"/>
        <v>45958</v>
      </c>
      <c r="AA32" s="11" t="str">
        <f t="shared" si="12"/>
        <v>火</v>
      </c>
      <c r="AB32" s="11" t="str">
        <f t="shared" si="13"/>
        <v>○</v>
      </c>
      <c r="AC32" s="12" t="s">
        <v>71</v>
      </c>
      <c r="AD32" s="10">
        <f t="shared" si="23"/>
        <v>45989</v>
      </c>
      <c r="AE32" s="11" t="str">
        <f t="shared" si="14"/>
        <v>金</v>
      </c>
      <c r="AF32" s="11" t="str">
        <f t="shared" si="15"/>
        <v>○</v>
      </c>
      <c r="AG32" s="12" t="s">
        <v>71</v>
      </c>
      <c r="AH32" s="10">
        <f t="shared" si="24"/>
        <v>46019</v>
      </c>
      <c r="AI32" s="11" t="str">
        <f t="shared" si="16"/>
        <v>日</v>
      </c>
      <c r="AJ32" s="11" t="str">
        <f t="shared" si="17"/>
        <v>○</v>
      </c>
      <c r="AK32" s="12" t="s">
        <v>71</v>
      </c>
      <c r="AL32" s="10">
        <f t="shared" si="25"/>
        <v>46050</v>
      </c>
      <c r="AM32" s="11" t="str">
        <f t="shared" si="18"/>
        <v>水</v>
      </c>
      <c r="AN32" s="11" t="str">
        <f t="shared" si="26"/>
        <v>○</v>
      </c>
      <c r="AO32" s="12" t="s">
        <v>71</v>
      </c>
      <c r="AP32" s="10">
        <f t="shared" si="27"/>
        <v>46081</v>
      </c>
      <c r="AQ32" s="11" t="str">
        <f t="shared" si="19"/>
        <v>土</v>
      </c>
      <c r="AR32" s="11" t="s">
        <v>76</v>
      </c>
      <c r="AS32" s="12" t="s">
        <v>71</v>
      </c>
      <c r="AT32" s="10">
        <f t="shared" si="28"/>
        <v>46109</v>
      </c>
      <c r="AU32" s="11" t="str">
        <f t="shared" si="21"/>
        <v>土</v>
      </c>
      <c r="AV32" s="11" t="str">
        <f t="shared" si="29"/>
        <v>○</v>
      </c>
      <c r="AW32" s="12" t="s">
        <v>71</v>
      </c>
    </row>
    <row r="33" spans="2:49" s="3" customFormat="1" ht="15.6" customHeight="1" x14ac:dyDescent="0.4">
      <c r="B33" s="10">
        <f t="shared" si="22"/>
        <v>45776</v>
      </c>
      <c r="C33" s="11" t="str">
        <f>TEXT(WEEKDAY(B33,1),"AAA")</f>
        <v>火</v>
      </c>
      <c r="D33" s="11" t="s">
        <v>28</v>
      </c>
      <c r="E33" s="12" t="s">
        <v>71</v>
      </c>
      <c r="F33" s="10">
        <f t="shared" si="30"/>
        <v>45806</v>
      </c>
      <c r="G33" s="11" t="str">
        <f t="shared" si="2"/>
        <v>木</v>
      </c>
      <c r="H33" s="11" t="str">
        <f t="shared" si="3"/>
        <v>○</v>
      </c>
      <c r="I33" s="12" t="s">
        <v>71</v>
      </c>
      <c r="J33" s="10">
        <f t="shared" si="31"/>
        <v>45837</v>
      </c>
      <c r="K33" s="11" t="str">
        <f t="shared" si="4"/>
        <v>日</v>
      </c>
      <c r="L33" s="11" t="str">
        <f t="shared" si="5"/>
        <v>○</v>
      </c>
      <c r="M33" s="12" t="s">
        <v>71</v>
      </c>
      <c r="N33" s="10">
        <f t="shared" si="32"/>
        <v>45867</v>
      </c>
      <c r="O33" s="11" t="str">
        <f t="shared" si="6"/>
        <v>火</v>
      </c>
      <c r="P33" s="11" t="str">
        <f t="shared" si="7"/>
        <v>○</v>
      </c>
      <c r="Q33" s="12" t="s">
        <v>71</v>
      </c>
      <c r="R33" s="10">
        <f t="shared" si="33"/>
        <v>45898</v>
      </c>
      <c r="S33" s="11" t="str">
        <f t="shared" si="8"/>
        <v>金</v>
      </c>
      <c r="T33" s="11" t="str">
        <f t="shared" si="9"/>
        <v>○</v>
      </c>
      <c r="U33" s="12" t="s">
        <v>71</v>
      </c>
      <c r="V33" s="10">
        <f t="shared" si="34"/>
        <v>45929</v>
      </c>
      <c r="W33" s="11" t="str">
        <f t="shared" si="10"/>
        <v>月</v>
      </c>
      <c r="X33" s="11" t="str">
        <f t="shared" si="11"/>
        <v>休</v>
      </c>
      <c r="Y33" s="12" t="s">
        <v>71</v>
      </c>
      <c r="Z33" s="10">
        <f t="shared" si="35"/>
        <v>45959</v>
      </c>
      <c r="AA33" s="11" t="str">
        <f t="shared" si="12"/>
        <v>水</v>
      </c>
      <c r="AB33" s="11" t="str">
        <f t="shared" si="13"/>
        <v>○</v>
      </c>
      <c r="AC33" s="12" t="s">
        <v>71</v>
      </c>
      <c r="AD33" s="10">
        <f t="shared" si="23"/>
        <v>45990</v>
      </c>
      <c r="AE33" s="11" t="str">
        <f t="shared" si="14"/>
        <v>土</v>
      </c>
      <c r="AF33" s="11" t="str">
        <f t="shared" si="15"/>
        <v>○</v>
      </c>
      <c r="AG33" s="12" t="s">
        <v>71</v>
      </c>
      <c r="AH33" s="10">
        <f t="shared" si="24"/>
        <v>46020</v>
      </c>
      <c r="AI33" s="11" t="str">
        <f t="shared" si="16"/>
        <v>月</v>
      </c>
      <c r="AJ33" s="11" t="str">
        <f t="shared" si="17"/>
        <v>休</v>
      </c>
      <c r="AK33" s="12" t="s">
        <v>71</v>
      </c>
      <c r="AL33" s="10">
        <f t="shared" si="25"/>
        <v>46051</v>
      </c>
      <c r="AM33" s="11" t="str">
        <f t="shared" si="18"/>
        <v>木</v>
      </c>
      <c r="AN33" s="11" t="str">
        <f t="shared" si="26"/>
        <v>○</v>
      </c>
      <c r="AO33" s="12" t="s">
        <v>71</v>
      </c>
      <c r="AP33" s="10"/>
      <c r="AQ33" s="11"/>
      <c r="AR33" s="11"/>
      <c r="AS33" s="12"/>
      <c r="AT33" s="10">
        <f t="shared" si="28"/>
        <v>46110</v>
      </c>
      <c r="AU33" s="11" t="str">
        <f t="shared" si="21"/>
        <v>日</v>
      </c>
      <c r="AV33" s="11" t="str">
        <f t="shared" si="29"/>
        <v>○</v>
      </c>
      <c r="AW33" s="12" t="s">
        <v>71</v>
      </c>
    </row>
    <row r="34" spans="2:49" s="3" customFormat="1" ht="15.6" customHeight="1" x14ac:dyDescent="0.4">
      <c r="B34" s="10">
        <f t="shared" si="22"/>
        <v>45777</v>
      </c>
      <c r="C34" s="11" t="str">
        <f t="shared" si="0"/>
        <v>水</v>
      </c>
      <c r="D34" s="11" t="s">
        <v>8</v>
      </c>
      <c r="E34" s="12" t="s">
        <v>71</v>
      </c>
      <c r="F34" s="10">
        <f t="shared" si="30"/>
        <v>45807</v>
      </c>
      <c r="G34" s="11" t="str">
        <f t="shared" si="2"/>
        <v>金</v>
      </c>
      <c r="H34" s="11" t="str">
        <f t="shared" si="3"/>
        <v>○</v>
      </c>
      <c r="I34" s="12" t="s">
        <v>71</v>
      </c>
      <c r="J34" s="10">
        <f t="shared" si="31"/>
        <v>45838</v>
      </c>
      <c r="K34" s="11" t="str">
        <f t="shared" si="4"/>
        <v>月</v>
      </c>
      <c r="L34" s="11" t="str">
        <f t="shared" si="5"/>
        <v>休</v>
      </c>
      <c r="M34" s="12" t="s">
        <v>71</v>
      </c>
      <c r="N34" s="10">
        <f t="shared" si="32"/>
        <v>45868</v>
      </c>
      <c r="O34" s="11" t="str">
        <f t="shared" si="6"/>
        <v>水</v>
      </c>
      <c r="P34" s="11" t="str">
        <f t="shared" si="7"/>
        <v>○</v>
      </c>
      <c r="Q34" s="12" t="s">
        <v>71</v>
      </c>
      <c r="R34" s="10">
        <f t="shared" si="33"/>
        <v>45899</v>
      </c>
      <c r="S34" s="11" t="str">
        <f t="shared" si="8"/>
        <v>土</v>
      </c>
      <c r="T34" s="11" t="str">
        <f t="shared" si="9"/>
        <v>○</v>
      </c>
      <c r="U34" s="12" t="s">
        <v>71</v>
      </c>
      <c r="V34" s="10">
        <f t="shared" si="34"/>
        <v>45930</v>
      </c>
      <c r="W34" s="11" t="str">
        <f t="shared" si="10"/>
        <v>火</v>
      </c>
      <c r="X34" s="11" t="str">
        <f t="shared" si="11"/>
        <v>○</v>
      </c>
      <c r="Y34" s="12" t="s">
        <v>71</v>
      </c>
      <c r="Z34" s="10">
        <f t="shared" si="35"/>
        <v>45960</v>
      </c>
      <c r="AA34" s="11" t="str">
        <f t="shared" si="12"/>
        <v>木</v>
      </c>
      <c r="AB34" s="11" t="str">
        <f t="shared" si="13"/>
        <v>○</v>
      </c>
      <c r="AC34" s="12" t="s">
        <v>71</v>
      </c>
      <c r="AD34" s="10">
        <f t="shared" si="23"/>
        <v>45991</v>
      </c>
      <c r="AE34" s="11" t="str">
        <f t="shared" si="14"/>
        <v>日</v>
      </c>
      <c r="AF34" s="11" t="str">
        <f t="shared" si="15"/>
        <v>○</v>
      </c>
      <c r="AG34" s="12" t="s">
        <v>71</v>
      </c>
      <c r="AH34" s="10">
        <f t="shared" si="24"/>
        <v>46021</v>
      </c>
      <c r="AI34" s="11" t="str">
        <f t="shared" si="16"/>
        <v>火</v>
      </c>
      <c r="AJ34" s="11" t="str">
        <f t="shared" si="17"/>
        <v>○</v>
      </c>
      <c r="AK34" s="12" t="s">
        <v>71</v>
      </c>
      <c r="AL34" s="10">
        <f t="shared" si="25"/>
        <v>46052</v>
      </c>
      <c r="AM34" s="11" t="str">
        <f t="shared" si="18"/>
        <v>金</v>
      </c>
      <c r="AN34" s="11" t="str">
        <f t="shared" si="26"/>
        <v>○</v>
      </c>
      <c r="AO34" s="12" t="s">
        <v>71</v>
      </c>
      <c r="AP34" s="10"/>
      <c r="AQ34" s="11"/>
      <c r="AR34" s="11"/>
      <c r="AS34" s="12"/>
      <c r="AT34" s="10">
        <f t="shared" si="28"/>
        <v>46111</v>
      </c>
      <c r="AU34" s="11" t="str">
        <f t="shared" si="21"/>
        <v>月</v>
      </c>
      <c r="AV34" s="11" t="str">
        <f t="shared" si="29"/>
        <v>休</v>
      </c>
      <c r="AW34" s="12" t="s">
        <v>71</v>
      </c>
    </row>
    <row r="35" spans="2:49" s="3" customFormat="1" ht="15.6" customHeight="1" thickBot="1" x14ac:dyDescent="0.45">
      <c r="B35" s="13"/>
      <c r="C35" s="14"/>
      <c r="D35" s="14"/>
      <c r="E35" s="15"/>
      <c r="F35" s="13">
        <f t="shared" si="30"/>
        <v>45808</v>
      </c>
      <c r="G35" s="14" t="str">
        <f t="shared" si="2"/>
        <v>土</v>
      </c>
      <c r="H35" s="14" t="str">
        <f t="shared" si="3"/>
        <v>○</v>
      </c>
      <c r="I35" s="15" t="s">
        <v>78</v>
      </c>
      <c r="J35" s="13"/>
      <c r="K35" s="14"/>
      <c r="L35" s="14"/>
      <c r="M35" s="15"/>
      <c r="N35" s="13">
        <f t="shared" si="32"/>
        <v>45869</v>
      </c>
      <c r="O35" s="14" t="str">
        <f t="shared" si="6"/>
        <v>木</v>
      </c>
      <c r="P35" s="14" t="str">
        <f t="shared" si="7"/>
        <v>○</v>
      </c>
      <c r="Q35" s="15" t="s">
        <v>71</v>
      </c>
      <c r="R35" s="13">
        <f t="shared" si="33"/>
        <v>45900</v>
      </c>
      <c r="S35" s="14" t="str">
        <f t="shared" si="8"/>
        <v>日</v>
      </c>
      <c r="T35" s="14" t="str">
        <f t="shared" si="9"/>
        <v>○</v>
      </c>
      <c r="U35" s="15" t="s">
        <v>71</v>
      </c>
      <c r="V35" s="13"/>
      <c r="W35" s="14"/>
      <c r="X35" s="14"/>
      <c r="Y35" s="15"/>
      <c r="Z35" s="13">
        <f t="shared" si="35"/>
        <v>45961</v>
      </c>
      <c r="AA35" s="14" t="str">
        <f t="shared" si="12"/>
        <v>金</v>
      </c>
      <c r="AB35" s="14" t="str">
        <f t="shared" si="13"/>
        <v>○</v>
      </c>
      <c r="AC35" s="15" t="s">
        <v>71</v>
      </c>
      <c r="AD35" s="13"/>
      <c r="AE35" s="14"/>
      <c r="AF35" s="14"/>
      <c r="AG35" s="15"/>
      <c r="AH35" s="13">
        <f t="shared" si="24"/>
        <v>46022</v>
      </c>
      <c r="AI35" s="14" t="str">
        <f t="shared" si="16"/>
        <v>水</v>
      </c>
      <c r="AJ35" s="14" t="s">
        <v>29</v>
      </c>
      <c r="AK35" s="15" t="s">
        <v>71</v>
      </c>
      <c r="AL35" s="13">
        <f t="shared" si="25"/>
        <v>46053</v>
      </c>
      <c r="AM35" s="14" t="str">
        <f t="shared" si="18"/>
        <v>土</v>
      </c>
      <c r="AN35" s="14" t="str">
        <f t="shared" si="26"/>
        <v>○</v>
      </c>
      <c r="AO35" s="15" t="s">
        <v>71</v>
      </c>
      <c r="AP35" s="13"/>
      <c r="AQ35" s="14"/>
      <c r="AR35" s="14"/>
      <c r="AS35" s="15"/>
      <c r="AT35" s="13">
        <f t="shared" si="28"/>
        <v>46112</v>
      </c>
      <c r="AU35" s="14" t="str">
        <f t="shared" si="21"/>
        <v>火</v>
      </c>
      <c r="AV35" s="14" t="str">
        <f t="shared" si="29"/>
        <v>○</v>
      </c>
      <c r="AW35" s="15" t="s">
        <v>71</v>
      </c>
    </row>
    <row r="36" spans="2:49" ht="3" customHeight="1" thickBot="1" x14ac:dyDescent="0.45"/>
    <row r="37" spans="2:49" ht="15.6" customHeight="1" x14ac:dyDescent="0.4">
      <c r="B37" s="32" t="s">
        <v>10</v>
      </c>
      <c r="C37" s="33"/>
      <c r="D37" s="33"/>
      <c r="E37" s="34">
        <f>SUM(E38:E42)</f>
        <v>30</v>
      </c>
      <c r="F37" s="35"/>
      <c r="G37" s="33"/>
      <c r="H37" s="33"/>
      <c r="I37" s="36">
        <f>SUM(I38:I42)</f>
        <v>31</v>
      </c>
      <c r="J37" s="33"/>
      <c r="K37" s="33"/>
      <c r="L37" s="33"/>
      <c r="M37" s="33">
        <f>SUM(M38:M42)</f>
        <v>30</v>
      </c>
      <c r="N37" s="35"/>
      <c r="O37" s="33"/>
      <c r="P37" s="33"/>
      <c r="Q37" s="36">
        <f>SUM(Q38:Q42)</f>
        <v>31</v>
      </c>
      <c r="R37" s="33"/>
      <c r="S37" s="33"/>
      <c r="T37" s="33"/>
      <c r="U37" s="33">
        <f>SUM(U38:U42)</f>
        <v>31</v>
      </c>
      <c r="V37" s="35"/>
      <c r="W37" s="33"/>
      <c r="X37" s="33"/>
      <c r="Y37" s="36">
        <f>SUM(Y38:Y42)</f>
        <v>30</v>
      </c>
      <c r="Z37" s="33"/>
      <c r="AA37" s="33"/>
      <c r="AB37" s="33"/>
      <c r="AC37" s="33">
        <f>SUM(AC38:AC42)</f>
        <v>31</v>
      </c>
      <c r="AD37" s="35"/>
      <c r="AE37" s="33"/>
      <c r="AF37" s="33"/>
      <c r="AG37" s="36">
        <f>SUM(AG38:AG42)</f>
        <v>30</v>
      </c>
      <c r="AH37" s="33"/>
      <c r="AI37" s="33"/>
      <c r="AJ37" s="33"/>
      <c r="AK37" s="33">
        <f>SUM(AK38:AK42)</f>
        <v>31</v>
      </c>
      <c r="AL37" s="35"/>
      <c r="AM37" s="33"/>
      <c r="AN37" s="33"/>
      <c r="AO37" s="36">
        <f>SUM(AO38:AO42)</f>
        <v>31</v>
      </c>
      <c r="AP37" s="33"/>
      <c r="AQ37" s="33"/>
      <c r="AR37" s="33"/>
      <c r="AS37" s="33">
        <f>SUM(AS38:AS42)</f>
        <v>28</v>
      </c>
      <c r="AT37" s="35"/>
      <c r="AU37" s="33"/>
      <c r="AV37" s="33"/>
      <c r="AW37" s="36">
        <f>SUM(AW38:AW42)</f>
        <v>31</v>
      </c>
    </row>
    <row r="38" spans="2:49" ht="15.6" customHeight="1" x14ac:dyDescent="0.4">
      <c r="B38" s="37" t="s">
        <v>55</v>
      </c>
      <c r="C38" s="38"/>
      <c r="D38" s="57" t="s">
        <v>57</v>
      </c>
      <c r="E38" s="40">
        <f>COUNTIF(E$5:E$35,$D$38)</f>
        <v>30</v>
      </c>
      <c r="F38" s="37"/>
      <c r="G38" s="38"/>
      <c r="H38" s="38"/>
      <c r="I38" s="41">
        <f>COUNTIF(I$5:I$35,$D$38)</f>
        <v>31</v>
      </c>
      <c r="J38" s="38"/>
      <c r="K38" s="38"/>
      <c r="L38" s="38"/>
      <c r="M38" s="41">
        <f>COUNTIF(M$5:M$35,$D$38)</f>
        <v>30</v>
      </c>
      <c r="N38" s="37"/>
      <c r="O38" s="38"/>
      <c r="P38" s="38"/>
      <c r="Q38" s="41">
        <f>COUNTIF(Q$5:Q$35,$D$38)</f>
        <v>31</v>
      </c>
      <c r="R38" s="38"/>
      <c r="S38" s="38"/>
      <c r="T38" s="38"/>
      <c r="U38" s="41">
        <f>COUNTIF(U$5:U$35,$D$38)</f>
        <v>31</v>
      </c>
      <c r="V38" s="37"/>
      <c r="W38" s="38"/>
      <c r="X38" s="38"/>
      <c r="Y38" s="41">
        <f>COUNTIF(Y$5:Y$35,$D$38)</f>
        <v>30</v>
      </c>
      <c r="Z38" s="38"/>
      <c r="AA38" s="38"/>
      <c r="AB38" s="38"/>
      <c r="AC38" s="41">
        <f>COUNTIF(AC$5:AC$35,$D$38)</f>
        <v>31</v>
      </c>
      <c r="AD38" s="37"/>
      <c r="AE38" s="38"/>
      <c r="AF38" s="38"/>
      <c r="AG38" s="41">
        <f>COUNTIF(AG$5:AG$35,$D$38)</f>
        <v>30</v>
      </c>
      <c r="AH38" s="38"/>
      <c r="AI38" s="38"/>
      <c r="AJ38" s="38"/>
      <c r="AK38" s="41">
        <f>COUNTIF(AK$5:AK$35,$D$38)</f>
        <v>31</v>
      </c>
      <c r="AL38" s="37"/>
      <c r="AM38" s="38"/>
      <c r="AN38" s="38"/>
      <c r="AO38" s="41">
        <f>COUNTIF(AO$5:AO$35,$D$38)</f>
        <v>31</v>
      </c>
      <c r="AP38" s="38"/>
      <c r="AQ38" s="38"/>
      <c r="AR38" s="38"/>
      <c r="AS38" s="41">
        <f>COUNTIF(AS$5:AS$35,$D$38)</f>
        <v>28</v>
      </c>
      <c r="AT38" s="37"/>
      <c r="AU38" s="38"/>
      <c r="AV38" s="38"/>
      <c r="AW38" s="41">
        <f>COUNTIF(AW$5:AW$35,$D$38)</f>
        <v>31</v>
      </c>
    </row>
    <row r="39" spans="2:49" ht="15.6" customHeight="1" x14ac:dyDescent="0.4">
      <c r="B39" s="37"/>
      <c r="C39" s="38"/>
      <c r="D39" s="57"/>
      <c r="E39" s="40">
        <f>COUNTIF(E$5:E$35,$D$39)</f>
        <v>0</v>
      </c>
      <c r="F39" s="37"/>
      <c r="G39" s="38"/>
      <c r="H39" s="38"/>
      <c r="I39" s="41">
        <f>COUNTIF(I$5:I$35,$D$39)</f>
        <v>0</v>
      </c>
      <c r="J39" s="38"/>
      <c r="K39" s="38"/>
      <c r="L39" s="38"/>
      <c r="M39" s="41">
        <f>COUNTIF(M$5:M$35,$D$39)</f>
        <v>0</v>
      </c>
      <c r="N39" s="37"/>
      <c r="O39" s="38"/>
      <c r="P39" s="38"/>
      <c r="Q39" s="41">
        <f>COUNTIF(Q$5:Q$35,$D$39)</f>
        <v>0</v>
      </c>
      <c r="R39" s="38"/>
      <c r="S39" s="38"/>
      <c r="T39" s="38"/>
      <c r="U39" s="41">
        <f>COUNTIF(U$5:U$35,$D$39)</f>
        <v>0</v>
      </c>
      <c r="V39" s="37"/>
      <c r="W39" s="38"/>
      <c r="X39" s="38"/>
      <c r="Y39" s="41">
        <f>COUNTIF(Y$5:Y$35,$D$39)</f>
        <v>0</v>
      </c>
      <c r="Z39" s="38"/>
      <c r="AA39" s="38"/>
      <c r="AB39" s="38"/>
      <c r="AC39" s="41">
        <f>COUNTIF(AC$5:AC$35,$D$39)</f>
        <v>0</v>
      </c>
      <c r="AD39" s="37"/>
      <c r="AE39" s="38"/>
      <c r="AF39" s="38"/>
      <c r="AG39" s="41">
        <f>COUNTIF(AG$5:AG$35,$D$39)</f>
        <v>0</v>
      </c>
      <c r="AH39" s="38"/>
      <c r="AI39" s="38"/>
      <c r="AJ39" s="38"/>
      <c r="AK39" s="41">
        <f>COUNTIF(AK$5:AK$35,$D$39)</f>
        <v>0</v>
      </c>
      <c r="AL39" s="37"/>
      <c r="AM39" s="38"/>
      <c r="AN39" s="38"/>
      <c r="AO39" s="41">
        <f>COUNTIF(AO$5:AO$35,$D$39)</f>
        <v>0</v>
      </c>
      <c r="AP39" s="38"/>
      <c r="AQ39" s="38"/>
      <c r="AR39" s="38"/>
      <c r="AS39" s="41">
        <f>COUNTIF(AS$5:AS$35,$D$39)</f>
        <v>0</v>
      </c>
      <c r="AT39" s="37"/>
      <c r="AU39" s="38"/>
      <c r="AV39" s="38"/>
      <c r="AW39" s="41">
        <f>COUNTIF(AW$5:AW$35,$D$39)</f>
        <v>0</v>
      </c>
    </row>
    <row r="40" spans="2:49" ht="15.6" customHeight="1" x14ac:dyDescent="0.4">
      <c r="B40" s="37"/>
      <c r="C40" s="38"/>
      <c r="D40" s="57"/>
      <c r="E40" s="40"/>
      <c r="F40" s="37"/>
      <c r="G40" s="38"/>
      <c r="H40" s="38"/>
      <c r="I40" s="41"/>
      <c r="J40" s="38"/>
      <c r="K40" s="38"/>
      <c r="L40" s="38"/>
      <c r="M40" s="41"/>
      <c r="N40" s="37"/>
      <c r="O40" s="38"/>
      <c r="P40" s="38"/>
      <c r="Q40" s="41"/>
      <c r="R40" s="38"/>
      <c r="S40" s="38"/>
      <c r="T40" s="38"/>
      <c r="U40" s="41"/>
      <c r="V40" s="37"/>
      <c r="W40" s="38"/>
      <c r="X40" s="38"/>
      <c r="Y40" s="41"/>
      <c r="Z40" s="38"/>
      <c r="AA40" s="38"/>
      <c r="AB40" s="38"/>
      <c r="AC40" s="41"/>
      <c r="AD40" s="37"/>
      <c r="AE40" s="38"/>
      <c r="AF40" s="38"/>
      <c r="AG40" s="41"/>
      <c r="AH40" s="38"/>
      <c r="AI40" s="38"/>
      <c r="AJ40" s="38"/>
      <c r="AK40" s="41"/>
      <c r="AL40" s="37"/>
      <c r="AM40" s="38"/>
      <c r="AN40" s="38"/>
      <c r="AO40" s="41"/>
      <c r="AP40" s="38"/>
      <c r="AQ40" s="38"/>
      <c r="AR40" s="38"/>
      <c r="AS40" s="41"/>
      <c r="AT40" s="37"/>
      <c r="AU40" s="38"/>
      <c r="AV40" s="38"/>
      <c r="AW40" s="41"/>
    </row>
    <row r="41" spans="2:49" ht="15.6" customHeight="1" x14ac:dyDescent="0.4">
      <c r="B41" s="53"/>
      <c r="C41" s="67"/>
      <c r="D41" s="55"/>
      <c r="E41" s="69"/>
      <c r="F41" s="53"/>
      <c r="G41" s="67"/>
      <c r="H41" s="67"/>
      <c r="I41" s="70"/>
      <c r="J41" s="67"/>
      <c r="K41" s="67"/>
      <c r="L41" s="67"/>
      <c r="M41" s="70"/>
      <c r="N41" s="53"/>
      <c r="O41" s="67"/>
      <c r="P41" s="67"/>
      <c r="Q41" s="70"/>
      <c r="R41" s="67"/>
      <c r="S41" s="67"/>
      <c r="T41" s="67"/>
      <c r="U41" s="70"/>
      <c r="V41" s="53"/>
      <c r="W41" s="67"/>
      <c r="X41" s="67"/>
      <c r="Y41" s="70"/>
      <c r="Z41" s="67"/>
      <c r="AA41" s="67"/>
      <c r="AB41" s="67"/>
      <c r="AC41" s="70"/>
      <c r="AD41" s="53"/>
      <c r="AE41" s="67"/>
      <c r="AF41" s="67"/>
      <c r="AG41" s="70"/>
      <c r="AH41" s="67"/>
      <c r="AI41" s="67"/>
      <c r="AJ41" s="67"/>
      <c r="AK41" s="70"/>
      <c r="AL41" s="53"/>
      <c r="AM41" s="67"/>
      <c r="AN41" s="67"/>
      <c r="AO41" s="70"/>
      <c r="AP41" s="67"/>
      <c r="AQ41" s="67"/>
      <c r="AR41" s="67"/>
      <c r="AS41" s="70"/>
      <c r="AT41" s="53"/>
      <c r="AU41" s="67"/>
      <c r="AV41" s="67"/>
      <c r="AW41" s="70"/>
    </row>
    <row r="42" spans="2:49" ht="15.6" customHeight="1" thickBot="1" x14ac:dyDescent="0.45">
      <c r="B42" s="43"/>
      <c r="C42" s="44"/>
      <c r="D42" s="76"/>
      <c r="E42" s="46"/>
      <c r="F42" s="43"/>
      <c r="G42" s="44"/>
      <c r="H42" s="44"/>
      <c r="I42" s="47"/>
      <c r="J42" s="44"/>
      <c r="K42" s="44"/>
      <c r="L42" s="44"/>
      <c r="M42" s="47"/>
      <c r="N42" s="43"/>
      <c r="O42" s="44"/>
      <c r="P42" s="44"/>
      <c r="Q42" s="47"/>
      <c r="R42" s="44"/>
      <c r="S42" s="44"/>
      <c r="T42" s="44"/>
      <c r="U42" s="47"/>
      <c r="V42" s="43"/>
      <c r="W42" s="44"/>
      <c r="X42" s="44"/>
      <c r="Y42" s="47"/>
      <c r="Z42" s="44"/>
      <c r="AA42" s="44"/>
      <c r="AB42" s="44"/>
      <c r="AC42" s="47"/>
      <c r="AD42" s="43"/>
      <c r="AE42" s="44"/>
      <c r="AF42" s="44"/>
      <c r="AG42" s="47"/>
      <c r="AH42" s="44"/>
      <c r="AI42" s="44"/>
      <c r="AJ42" s="44"/>
      <c r="AK42" s="47"/>
      <c r="AL42" s="43"/>
      <c r="AM42" s="44"/>
      <c r="AN42" s="44"/>
      <c r="AO42" s="47"/>
      <c r="AP42" s="44"/>
      <c r="AQ42" s="44"/>
      <c r="AR42" s="44"/>
      <c r="AS42" s="47"/>
      <c r="AT42" s="43"/>
      <c r="AU42" s="44"/>
      <c r="AV42" s="44"/>
      <c r="AW42" s="47"/>
    </row>
    <row r="43" spans="2:49" ht="15" customHeight="1" x14ac:dyDescent="0.4">
      <c r="B43" s="113">
        <f>ROUND((E38*$F$46+E39*$F$47)*$AJ$48,0)</f>
        <v>0</v>
      </c>
      <c r="C43" s="113"/>
      <c r="D43" s="113"/>
      <c r="E43" s="113"/>
      <c r="F43" s="113">
        <f>ROUND((I38*$F$46+I39*$F$47)*$AJ$48,0)</f>
        <v>0</v>
      </c>
      <c r="G43" s="113"/>
      <c r="H43" s="113"/>
      <c r="I43" s="113"/>
      <c r="J43" s="113">
        <f>ROUND((M38*$F$46+M39*$F$47)*$AJ$48,0)</f>
        <v>0</v>
      </c>
      <c r="K43" s="113"/>
      <c r="L43" s="113"/>
      <c r="M43" s="113"/>
      <c r="N43" s="113">
        <f>ROUND((Q38*$F$46+Q39*$F$47)*$AJ$48,0)</f>
        <v>0</v>
      </c>
      <c r="O43" s="113"/>
      <c r="P43" s="113"/>
      <c r="Q43" s="113"/>
      <c r="R43" s="113">
        <f>ROUND((U38*$F$46+U39*$F$47)*$AJ$48,0)</f>
        <v>0</v>
      </c>
      <c r="S43" s="113"/>
      <c r="T43" s="113"/>
      <c r="U43" s="113"/>
      <c r="V43" s="113">
        <f>ROUND((Y38*$F$46+Y39*$F$47)*$AJ$48,0)</f>
        <v>0</v>
      </c>
      <c r="W43" s="113"/>
      <c r="X43" s="113"/>
      <c r="Y43" s="113"/>
      <c r="Z43" s="113">
        <f>ROUND((AC38*$F$46+AC39*$F$47)*$AJ$48,0)</f>
        <v>0</v>
      </c>
      <c r="AA43" s="113"/>
      <c r="AB43" s="113"/>
      <c r="AC43" s="113"/>
      <c r="AD43" s="113">
        <f>ROUND((AG38*$F$46+AG39*$F$47)*$AJ$48,0)</f>
        <v>0</v>
      </c>
      <c r="AE43" s="113"/>
      <c r="AF43" s="113"/>
      <c r="AG43" s="113"/>
      <c r="AH43" s="113">
        <f>ROUND((AK38*$F$46+AK39*$F$47)*$AJ$48,0)</f>
        <v>0</v>
      </c>
      <c r="AI43" s="113"/>
      <c r="AJ43" s="113"/>
      <c r="AK43" s="113"/>
      <c r="AL43" s="113">
        <f>ROUND((AO38*$F$46+AO39*$F$47)*$AJ$48,0)</f>
        <v>0</v>
      </c>
      <c r="AM43" s="113"/>
      <c r="AN43" s="113"/>
      <c r="AO43" s="113"/>
      <c r="AP43" s="113">
        <f>ROUND((AS38*$F$46+AS39*$F$47)*$AJ$48,0)</f>
        <v>0</v>
      </c>
      <c r="AQ43" s="113"/>
      <c r="AR43" s="113"/>
      <c r="AS43" s="113"/>
      <c r="AT43" s="113">
        <f>ROUND((AW38*$F$46+AW39*$F$47)*$AJ$48,0)</f>
        <v>0</v>
      </c>
      <c r="AU43" s="113"/>
      <c r="AV43" s="113"/>
      <c r="AW43" s="113"/>
    </row>
    <row r="44" spans="2:49" ht="15" customHeight="1" x14ac:dyDescent="0.4">
      <c r="B44" s="48"/>
      <c r="C44" s="48"/>
      <c r="D44" s="48"/>
      <c r="E44" s="49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T44" s="109">
        <f>SUM(B43:AW43)</f>
        <v>0</v>
      </c>
      <c r="AU44" s="109"/>
      <c r="AV44" s="109"/>
      <c r="AW44" s="109"/>
    </row>
    <row r="45" spans="2:49" ht="15.6" customHeight="1" x14ac:dyDescent="0.4">
      <c r="B45" s="48"/>
      <c r="C45" s="48"/>
      <c r="D45" s="48"/>
      <c r="E45" s="39" t="s">
        <v>35</v>
      </c>
      <c r="F45" s="39" t="s">
        <v>36</v>
      </c>
      <c r="G45" s="100" t="s">
        <v>48</v>
      </c>
      <c r="H45" s="100"/>
      <c r="I45" s="48"/>
      <c r="J45" s="48"/>
      <c r="K45" s="48"/>
      <c r="L45" s="48"/>
      <c r="M45" s="48"/>
      <c r="N45" s="48"/>
      <c r="O45" s="48"/>
      <c r="P45" s="48"/>
      <c r="Q45" s="48"/>
      <c r="R45" s="78"/>
      <c r="S45" s="78"/>
      <c r="T45" s="78"/>
      <c r="U45" s="79"/>
      <c r="V45" s="79"/>
      <c r="W45" s="94"/>
      <c r="X45" s="94"/>
      <c r="Y45" s="78"/>
      <c r="Z45" s="78"/>
      <c r="AA45" s="78"/>
      <c r="AB45" s="7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T45" s="110"/>
      <c r="AU45" s="111"/>
      <c r="AV45" s="111"/>
      <c r="AW45" s="111"/>
    </row>
    <row r="46" spans="2:49" ht="15.6" customHeight="1" x14ac:dyDescent="0.4">
      <c r="B46" s="62" t="s">
        <v>56</v>
      </c>
      <c r="C46" s="61"/>
      <c r="D46" s="57" t="s">
        <v>57</v>
      </c>
      <c r="E46" s="50">
        <f>SUM(E38:AW38)</f>
        <v>365</v>
      </c>
      <c r="F46" s="50">
        <v>7</v>
      </c>
      <c r="G46" s="105">
        <f>+E46*F46</f>
        <v>2555</v>
      </c>
      <c r="H46" s="105"/>
      <c r="I46" s="107" t="s">
        <v>59</v>
      </c>
      <c r="J46" s="108"/>
      <c r="K46" s="108"/>
      <c r="L46" s="108"/>
      <c r="M46" s="48"/>
      <c r="N46" s="48"/>
      <c r="O46" s="48"/>
      <c r="P46" s="48"/>
      <c r="Q46" s="48"/>
      <c r="R46" s="78"/>
      <c r="S46" s="80"/>
      <c r="T46" s="79"/>
      <c r="U46" s="81"/>
      <c r="V46" s="81"/>
      <c r="W46" s="95"/>
      <c r="X46" s="95"/>
      <c r="Y46" s="96"/>
      <c r="Z46" s="96"/>
      <c r="AA46" s="96"/>
      <c r="AB46" s="96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</row>
    <row r="47" spans="2:49" ht="15.6" customHeight="1" x14ac:dyDescent="0.4">
      <c r="B47" s="62"/>
      <c r="C47" s="61"/>
      <c r="D47" s="57"/>
      <c r="E47" s="50"/>
      <c r="F47" s="50"/>
      <c r="G47" s="105"/>
      <c r="H47" s="105"/>
      <c r="I47" s="107"/>
      <c r="J47" s="108"/>
      <c r="K47" s="108"/>
      <c r="L47" s="108"/>
      <c r="M47" s="51"/>
      <c r="N47" s="51"/>
      <c r="O47" s="48"/>
      <c r="P47" s="48"/>
      <c r="Q47" s="48"/>
      <c r="R47" s="78"/>
      <c r="S47" s="80"/>
      <c r="T47" s="78"/>
      <c r="U47" s="81"/>
      <c r="V47" s="81"/>
      <c r="W47" s="95"/>
      <c r="X47" s="95"/>
      <c r="Y47" s="96"/>
      <c r="Z47" s="96"/>
      <c r="AA47" s="96"/>
      <c r="AB47" s="96"/>
      <c r="AC47" s="48"/>
      <c r="AD47" s="48"/>
      <c r="AE47" s="48"/>
      <c r="AF47" s="48"/>
      <c r="AG47" s="48"/>
      <c r="AH47" s="59"/>
      <c r="AI47" s="48"/>
      <c r="AJ47" s="48"/>
      <c r="AK47" s="48" t="s">
        <v>38</v>
      </c>
      <c r="AL47" s="48"/>
      <c r="AM47" s="48"/>
      <c r="AN47" s="48"/>
      <c r="AO47" s="48"/>
      <c r="AP47" s="48"/>
      <c r="AQ47" s="48"/>
      <c r="AR47" s="48"/>
      <c r="AS47" s="48"/>
      <c r="AT47" s="48"/>
      <c r="AU47" s="48"/>
    </row>
    <row r="48" spans="2:49" ht="15.6" customHeight="1" x14ac:dyDescent="0.4">
      <c r="B48" s="53"/>
      <c r="C48" s="67"/>
      <c r="D48" s="68"/>
      <c r="E48" s="50"/>
      <c r="F48" s="50"/>
      <c r="G48" s="105"/>
      <c r="H48" s="105"/>
      <c r="I48" s="107"/>
      <c r="J48" s="108"/>
      <c r="K48" s="108"/>
      <c r="L48" s="108"/>
      <c r="M48" s="48"/>
      <c r="N48" s="48"/>
      <c r="O48" s="48"/>
      <c r="P48" s="66"/>
      <c r="Q48" s="66"/>
      <c r="R48" s="78"/>
      <c r="S48" s="78"/>
      <c r="T48" s="78"/>
      <c r="U48" s="81"/>
      <c r="V48" s="81"/>
      <c r="W48" s="95"/>
      <c r="X48" s="95"/>
      <c r="Y48" s="96"/>
      <c r="Z48" s="96"/>
      <c r="AA48" s="96"/>
      <c r="AB48" s="96"/>
      <c r="AC48" s="64"/>
      <c r="AD48" s="48"/>
      <c r="AE48" s="48"/>
      <c r="AF48" s="48"/>
      <c r="AG48" s="48"/>
      <c r="AH48" s="48" t="s">
        <v>39</v>
      </c>
      <c r="AI48" s="48"/>
      <c r="AJ48" s="91"/>
      <c r="AK48" s="91"/>
      <c r="AL48" s="48" t="s">
        <v>40</v>
      </c>
      <c r="AM48" s="48"/>
      <c r="AN48" s="48"/>
      <c r="AO48" s="48"/>
      <c r="AQ48" s="60" t="s">
        <v>60</v>
      </c>
      <c r="AR48" s="92">
        <f>(G50+W50)*AJ48</f>
        <v>0</v>
      </c>
      <c r="AS48" s="92"/>
      <c r="AT48" s="92"/>
      <c r="AU48" s="63"/>
    </row>
    <row r="49" spans="2:48" ht="15.6" customHeight="1" x14ac:dyDescent="0.4">
      <c r="B49" s="62"/>
      <c r="C49" s="61"/>
      <c r="D49" s="42"/>
      <c r="E49" s="50"/>
      <c r="F49" s="50"/>
      <c r="G49" s="105"/>
      <c r="H49" s="105"/>
      <c r="I49" s="106"/>
      <c r="J49" s="96"/>
      <c r="K49" s="96"/>
      <c r="L49" s="96"/>
      <c r="M49" s="48"/>
      <c r="N49" s="48"/>
      <c r="O49" s="48"/>
      <c r="P49" s="48"/>
      <c r="Q49" s="48"/>
      <c r="R49" s="78"/>
      <c r="S49" s="80"/>
      <c r="T49" s="78"/>
      <c r="U49" s="81"/>
      <c r="V49" s="81"/>
      <c r="W49" s="95"/>
      <c r="X49" s="95"/>
      <c r="Y49" s="96"/>
      <c r="Z49" s="96"/>
      <c r="AA49" s="96"/>
      <c r="AB49" s="96"/>
      <c r="AC49" s="59"/>
      <c r="AD49" s="48"/>
      <c r="AE49" s="48"/>
      <c r="AF49" s="48"/>
      <c r="AG49" s="48"/>
      <c r="AH49" s="48"/>
      <c r="AI49" s="48"/>
      <c r="AJ49" s="48"/>
      <c r="AK49" s="48" t="s">
        <v>61</v>
      </c>
      <c r="AL49" s="48"/>
      <c r="AM49" s="48"/>
      <c r="AN49" s="48"/>
      <c r="AO49" s="48"/>
      <c r="AP49" s="48"/>
      <c r="AQ49" s="48"/>
      <c r="AR49" s="93"/>
      <c r="AS49" s="93"/>
      <c r="AT49" s="93"/>
      <c r="AU49" s="65"/>
    </row>
    <row r="50" spans="2:48" ht="15.6" customHeight="1" x14ac:dyDescent="0.4">
      <c r="B50" s="48"/>
      <c r="C50" s="48"/>
      <c r="D50" s="48"/>
      <c r="E50" s="48">
        <f>SUM(E46:E49)</f>
        <v>365</v>
      </c>
      <c r="F50" s="48"/>
      <c r="G50" s="97">
        <f>SUM(G46:H49)</f>
        <v>2555</v>
      </c>
      <c r="H50" s="98"/>
      <c r="I50" s="48" t="s">
        <v>47</v>
      </c>
      <c r="J50" s="48"/>
      <c r="K50" s="48"/>
      <c r="L50" s="48"/>
      <c r="M50" s="48"/>
      <c r="N50" s="48"/>
      <c r="O50" s="48"/>
      <c r="P50" s="48"/>
      <c r="Q50" s="48"/>
      <c r="R50" s="78"/>
      <c r="S50" s="78"/>
      <c r="T50" s="78"/>
      <c r="U50" s="78"/>
      <c r="V50" s="78"/>
      <c r="W50" s="103"/>
      <c r="X50" s="104"/>
      <c r="Y50" s="81"/>
      <c r="Z50" s="81"/>
      <c r="AA50" s="81"/>
      <c r="AB50" s="81"/>
      <c r="AC50" s="48"/>
      <c r="AD50" s="48" t="s">
        <v>63</v>
      </c>
      <c r="AE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</row>
    <row r="51" spans="2:48" ht="15.6" customHeight="1" x14ac:dyDescent="0.4">
      <c r="G51" s="99"/>
      <c r="H51" s="99"/>
      <c r="J51" s="99"/>
      <c r="K51" s="99"/>
      <c r="L51" s="99"/>
      <c r="M51" s="100"/>
      <c r="N51" s="100"/>
      <c r="R51" s="26"/>
      <c r="V51" s="26"/>
      <c r="AT51" s="101"/>
      <c r="AU51" s="102"/>
      <c r="AV51" s="102"/>
    </row>
  </sheetData>
  <mergeCells count="42">
    <mergeCell ref="B3:AW3"/>
    <mergeCell ref="B43:E43"/>
    <mergeCell ref="F43:I43"/>
    <mergeCell ref="J43:M43"/>
    <mergeCell ref="N43:Q43"/>
    <mergeCell ref="R43:U43"/>
    <mergeCell ref="V43:Y43"/>
    <mergeCell ref="Z43:AC43"/>
    <mergeCell ref="AD43:AG43"/>
    <mergeCell ref="AH43:AK43"/>
    <mergeCell ref="AL43:AO43"/>
    <mergeCell ref="AP43:AS43"/>
    <mergeCell ref="AT43:AW43"/>
    <mergeCell ref="AT44:AW44"/>
    <mergeCell ref="G45:H45"/>
    <mergeCell ref="AT45:AW45"/>
    <mergeCell ref="G46:H46"/>
    <mergeCell ref="I46:L46"/>
    <mergeCell ref="G49:H49"/>
    <mergeCell ref="I49:L49"/>
    <mergeCell ref="G47:H47"/>
    <mergeCell ref="I47:L47"/>
    <mergeCell ref="G48:H48"/>
    <mergeCell ref="I48:L48"/>
    <mergeCell ref="G50:H50"/>
    <mergeCell ref="G51:H51"/>
    <mergeCell ref="J51:L51"/>
    <mergeCell ref="M51:N51"/>
    <mergeCell ref="AT51:AV51"/>
    <mergeCell ref="W50:X50"/>
    <mergeCell ref="AJ48:AK48"/>
    <mergeCell ref="AR48:AT48"/>
    <mergeCell ref="AR49:AT49"/>
    <mergeCell ref="W45:X45"/>
    <mergeCell ref="W46:X46"/>
    <mergeCell ref="Y46:AB46"/>
    <mergeCell ref="W47:X47"/>
    <mergeCell ref="Y47:AB47"/>
    <mergeCell ref="W48:X48"/>
    <mergeCell ref="Y48:AB48"/>
    <mergeCell ref="W49:X49"/>
    <mergeCell ref="Y49:AB49"/>
  </mergeCells>
  <phoneticPr fontId="1"/>
  <conditionalFormatting sqref="C8">
    <cfRule type="expression" dxfId="922" priority="217">
      <formula>D8="休"</formula>
    </cfRule>
  </conditionalFormatting>
  <conditionalFormatting sqref="D8">
    <cfRule type="expression" dxfId="921" priority="216">
      <formula>D8="休"</formula>
    </cfRule>
  </conditionalFormatting>
  <conditionalFormatting sqref="E8">
    <cfRule type="expression" dxfId="920" priority="215">
      <formula>D8="休"</formula>
    </cfRule>
  </conditionalFormatting>
  <conditionalFormatting sqref="B8">
    <cfRule type="expression" dxfId="919" priority="214">
      <formula>D8="休"</formula>
    </cfRule>
  </conditionalFormatting>
  <conditionalFormatting sqref="C9:C22">
    <cfRule type="expression" dxfId="918" priority="213">
      <formula>D9="休"</formula>
    </cfRule>
  </conditionalFormatting>
  <conditionalFormatting sqref="D9:D22">
    <cfRule type="expression" dxfId="917" priority="212">
      <formula>D9="休"</formula>
    </cfRule>
  </conditionalFormatting>
  <conditionalFormatting sqref="E9:E34">
    <cfRule type="expression" dxfId="916" priority="211">
      <formula>D9="休"</formula>
    </cfRule>
  </conditionalFormatting>
  <conditionalFormatting sqref="B9:B22">
    <cfRule type="expression" dxfId="915" priority="210">
      <formula>D9="休"</formula>
    </cfRule>
  </conditionalFormatting>
  <conditionalFormatting sqref="C23:C35">
    <cfRule type="expression" dxfId="914" priority="209">
      <formula>D23="休"</formula>
    </cfRule>
  </conditionalFormatting>
  <conditionalFormatting sqref="D23:D35">
    <cfRule type="expression" dxfId="913" priority="208">
      <formula>D23="休"</formula>
    </cfRule>
  </conditionalFormatting>
  <conditionalFormatting sqref="E35">
    <cfRule type="expression" dxfId="912" priority="207">
      <formula>D35="休"</formula>
    </cfRule>
  </conditionalFormatting>
  <conditionalFormatting sqref="B23:B35">
    <cfRule type="expression" dxfId="911" priority="206">
      <formula>D23="休"</formula>
    </cfRule>
  </conditionalFormatting>
  <conditionalFormatting sqref="C5:C7">
    <cfRule type="expression" dxfId="910" priority="205">
      <formula>D5="休"</formula>
    </cfRule>
  </conditionalFormatting>
  <conditionalFormatting sqref="D5:D7">
    <cfRule type="expression" dxfId="909" priority="204">
      <formula>D5="休"</formula>
    </cfRule>
  </conditionalFormatting>
  <conditionalFormatting sqref="E6:E7">
    <cfRule type="expression" dxfId="908" priority="203">
      <formula>D6="休"</formula>
    </cfRule>
  </conditionalFormatting>
  <conditionalFormatting sqref="B5:B7">
    <cfRule type="expression" dxfId="907" priority="202">
      <formula>D5="休"</formula>
    </cfRule>
  </conditionalFormatting>
  <conditionalFormatting sqref="G8">
    <cfRule type="expression" dxfId="906" priority="201">
      <formula>H8="休"</formula>
    </cfRule>
  </conditionalFormatting>
  <conditionalFormatting sqref="F8">
    <cfRule type="expression" dxfId="905" priority="200">
      <formula>H8="休"</formula>
    </cfRule>
  </conditionalFormatting>
  <conditionalFormatting sqref="G9:G22">
    <cfRule type="expression" dxfId="904" priority="199">
      <formula>H9="休"</formula>
    </cfRule>
  </conditionalFormatting>
  <conditionalFormatting sqref="F9:F22">
    <cfRule type="expression" dxfId="903" priority="198">
      <formula>H9="休"</formula>
    </cfRule>
  </conditionalFormatting>
  <conditionalFormatting sqref="G23:G35">
    <cfRule type="expression" dxfId="902" priority="197">
      <formula>H23="休"</formula>
    </cfRule>
  </conditionalFormatting>
  <conditionalFormatting sqref="I35">
    <cfRule type="expression" dxfId="901" priority="196">
      <formula>H35="休"</formula>
    </cfRule>
  </conditionalFormatting>
  <conditionalFormatting sqref="F23:F35">
    <cfRule type="expression" dxfId="900" priority="195">
      <formula>H23="休"</formula>
    </cfRule>
  </conditionalFormatting>
  <conditionalFormatting sqref="G5:G7">
    <cfRule type="expression" dxfId="899" priority="194">
      <formula>H5="休"</formula>
    </cfRule>
  </conditionalFormatting>
  <conditionalFormatting sqref="F5:F7">
    <cfRule type="expression" dxfId="898" priority="193">
      <formula>H5="休"</formula>
    </cfRule>
  </conditionalFormatting>
  <conditionalFormatting sqref="K8">
    <cfRule type="expression" dxfId="897" priority="192">
      <formula>L8="休"</formula>
    </cfRule>
  </conditionalFormatting>
  <conditionalFormatting sqref="J8">
    <cfRule type="expression" dxfId="896" priority="191">
      <formula>L8="休"</formula>
    </cfRule>
  </conditionalFormatting>
  <conditionalFormatting sqref="K9:K22">
    <cfRule type="expression" dxfId="895" priority="190">
      <formula>L9="休"</formula>
    </cfRule>
  </conditionalFormatting>
  <conditionalFormatting sqref="J9:J22">
    <cfRule type="expression" dxfId="894" priority="189">
      <formula>L9="休"</formula>
    </cfRule>
  </conditionalFormatting>
  <conditionalFormatting sqref="K23:K35">
    <cfRule type="expression" dxfId="893" priority="188">
      <formula>L23="休"</formula>
    </cfRule>
  </conditionalFormatting>
  <conditionalFormatting sqref="M35">
    <cfRule type="expression" dxfId="892" priority="187">
      <formula>L35="休"</formula>
    </cfRule>
  </conditionalFormatting>
  <conditionalFormatting sqref="J23:J35">
    <cfRule type="expression" dxfId="891" priority="186">
      <formula>L23="休"</formula>
    </cfRule>
  </conditionalFormatting>
  <conditionalFormatting sqref="K5:K7">
    <cfRule type="expression" dxfId="890" priority="185">
      <formula>L5="休"</formula>
    </cfRule>
  </conditionalFormatting>
  <conditionalFormatting sqref="J5:J7">
    <cfRule type="expression" dxfId="889" priority="184">
      <formula>L5="休"</formula>
    </cfRule>
  </conditionalFormatting>
  <conditionalFormatting sqref="O8">
    <cfRule type="expression" dxfId="888" priority="183">
      <formula>P8="休"</formula>
    </cfRule>
  </conditionalFormatting>
  <conditionalFormatting sqref="N8">
    <cfRule type="expression" dxfId="887" priority="182">
      <formula>P8="休"</formula>
    </cfRule>
  </conditionalFormatting>
  <conditionalFormatting sqref="O9:O22">
    <cfRule type="expression" dxfId="886" priority="181">
      <formula>P9="休"</formula>
    </cfRule>
  </conditionalFormatting>
  <conditionalFormatting sqref="N9:N22">
    <cfRule type="expression" dxfId="885" priority="180">
      <formula>P9="休"</formula>
    </cfRule>
  </conditionalFormatting>
  <conditionalFormatting sqref="O23:O35">
    <cfRule type="expression" dxfId="884" priority="179">
      <formula>P23="休"</formula>
    </cfRule>
  </conditionalFormatting>
  <conditionalFormatting sqref="N23:N35">
    <cfRule type="expression" dxfId="883" priority="178">
      <formula>P23="休"</formula>
    </cfRule>
  </conditionalFormatting>
  <conditionalFormatting sqref="O5:O7">
    <cfRule type="expression" dxfId="882" priority="177">
      <formula>P5="休"</formula>
    </cfRule>
  </conditionalFormatting>
  <conditionalFormatting sqref="N5:N7">
    <cfRule type="expression" dxfId="881" priority="176">
      <formula>P5="休"</formula>
    </cfRule>
  </conditionalFormatting>
  <conditionalFormatting sqref="S8">
    <cfRule type="expression" dxfId="880" priority="175">
      <formula>T8="休"</formula>
    </cfRule>
  </conditionalFormatting>
  <conditionalFormatting sqref="R8">
    <cfRule type="expression" dxfId="879" priority="174">
      <formula>T8="休"</formula>
    </cfRule>
  </conditionalFormatting>
  <conditionalFormatting sqref="S9:S22">
    <cfRule type="expression" dxfId="878" priority="173">
      <formula>T9="休"</formula>
    </cfRule>
  </conditionalFormatting>
  <conditionalFormatting sqref="R9:R22">
    <cfRule type="expression" dxfId="877" priority="172">
      <formula>T9="休"</formula>
    </cfRule>
  </conditionalFormatting>
  <conditionalFormatting sqref="S23:S35">
    <cfRule type="expression" dxfId="876" priority="171">
      <formula>T23="休"</formula>
    </cfRule>
  </conditionalFormatting>
  <conditionalFormatting sqref="R23:R35">
    <cfRule type="expression" dxfId="875" priority="170">
      <formula>T23="休"</formula>
    </cfRule>
  </conditionalFormatting>
  <conditionalFormatting sqref="S5:S7">
    <cfRule type="expression" dxfId="874" priority="169">
      <formula>T5="休"</formula>
    </cfRule>
  </conditionalFormatting>
  <conditionalFormatting sqref="R5:R7">
    <cfRule type="expression" dxfId="873" priority="168">
      <formula>T5="休"</formula>
    </cfRule>
  </conditionalFormatting>
  <conditionalFormatting sqref="W8">
    <cfRule type="expression" dxfId="872" priority="167">
      <formula>X8="休"</formula>
    </cfRule>
  </conditionalFormatting>
  <conditionalFormatting sqref="V8">
    <cfRule type="expression" dxfId="871" priority="166">
      <formula>X8="休"</formula>
    </cfRule>
  </conditionalFormatting>
  <conditionalFormatting sqref="W9:W22">
    <cfRule type="expression" dxfId="870" priority="165">
      <formula>X9="休"</formula>
    </cfRule>
  </conditionalFormatting>
  <conditionalFormatting sqref="V9:V22">
    <cfRule type="expression" dxfId="869" priority="164">
      <formula>X9="休"</formula>
    </cfRule>
  </conditionalFormatting>
  <conditionalFormatting sqref="W23:W35">
    <cfRule type="expression" dxfId="868" priority="163">
      <formula>X23="休"</formula>
    </cfRule>
  </conditionalFormatting>
  <conditionalFormatting sqref="Y35">
    <cfRule type="expression" dxfId="867" priority="162">
      <formula>X35="休"</formula>
    </cfRule>
  </conditionalFormatting>
  <conditionalFormatting sqref="V23:V35">
    <cfRule type="expression" dxfId="866" priority="161">
      <formula>X23="休"</formula>
    </cfRule>
  </conditionalFormatting>
  <conditionalFormatting sqref="W5:W7">
    <cfRule type="expression" dxfId="865" priority="160">
      <formula>X5="休"</formula>
    </cfRule>
  </conditionalFormatting>
  <conditionalFormatting sqref="V5:V7">
    <cfRule type="expression" dxfId="864" priority="159">
      <formula>X5="休"</formula>
    </cfRule>
  </conditionalFormatting>
  <conditionalFormatting sqref="AA8">
    <cfRule type="expression" dxfId="863" priority="158">
      <formula>AB8="休"</formula>
    </cfRule>
  </conditionalFormatting>
  <conditionalFormatting sqref="Z8">
    <cfRule type="expression" dxfId="862" priority="157">
      <formula>AB8="休"</formula>
    </cfRule>
  </conditionalFormatting>
  <conditionalFormatting sqref="AA9:AA22">
    <cfRule type="expression" dxfId="861" priority="156">
      <formula>AB9="休"</formula>
    </cfRule>
  </conditionalFormatting>
  <conditionalFormatting sqref="Z9:Z22">
    <cfRule type="expression" dxfId="860" priority="155">
      <formula>AB9="休"</formula>
    </cfRule>
  </conditionalFormatting>
  <conditionalFormatting sqref="AA23:AA35">
    <cfRule type="expression" dxfId="859" priority="154">
      <formula>AB23="休"</formula>
    </cfRule>
  </conditionalFormatting>
  <conditionalFormatting sqref="Z23:Z35">
    <cfRule type="expression" dxfId="858" priority="153">
      <formula>AB23="休"</formula>
    </cfRule>
  </conditionalFormatting>
  <conditionalFormatting sqref="AA5:AA7">
    <cfRule type="expression" dxfId="857" priority="152">
      <formula>AB5="休"</formula>
    </cfRule>
  </conditionalFormatting>
  <conditionalFormatting sqref="Z5:Z7">
    <cfRule type="expression" dxfId="856" priority="151">
      <formula>AB5="休"</formula>
    </cfRule>
  </conditionalFormatting>
  <conditionalFormatting sqref="AE8">
    <cfRule type="expression" dxfId="855" priority="150">
      <formula>AF8="休"</formula>
    </cfRule>
  </conditionalFormatting>
  <conditionalFormatting sqref="AD8">
    <cfRule type="expression" dxfId="854" priority="149">
      <formula>AF8="休"</formula>
    </cfRule>
  </conditionalFormatting>
  <conditionalFormatting sqref="AE9:AE22">
    <cfRule type="expression" dxfId="853" priority="148">
      <formula>AF9="休"</formula>
    </cfRule>
  </conditionalFormatting>
  <conditionalFormatting sqref="AD9:AD22">
    <cfRule type="expression" dxfId="852" priority="147">
      <formula>AF9="休"</formula>
    </cfRule>
  </conditionalFormatting>
  <conditionalFormatting sqref="AE23:AE35">
    <cfRule type="expression" dxfId="851" priority="146">
      <formula>AF23="休"</formula>
    </cfRule>
  </conditionalFormatting>
  <conditionalFormatting sqref="AD23:AD35">
    <cfRule type="expression" dxfId="850" priority="145">
      <formula>AF23="休"</formula>
    </cfRule>
  </conditionalFormatting>
  <conditionalFormatting sqref="AE5:AE7">
    <cfRule type="expression" dxfId="849" priority="144">
      <formula>AF5="休"</formula>
    </cfRule>
  </conditionalFormatting>
  <conditionalFormatting sqref="AG35">
    <cfRule type="expression" dxfId="848" priority="143">
      <formula>AF35="休"</formula>
    </cfRule>
  </conditionalFormatting>
  <conditionalFormatting sqref="AD5:AD7">
    <cfRule type="expression" dxfId="847" priority="142">
      <formula>AF5="休"</formula>
    </cfRule>
  </conditionalFormatting>
  <conditionalFormatting sqref="AI8">
    <cfRule type="expression" dxfId="846" priority="141">
      <formula>AJ8="休"</formula>
    </cfRule>
  </conditionalFormatting>
  <conditionalFormatting sqref="AH8">
    <cfRule type="expression" dxfId="845" priority="140">
      <formula>AJ8="休"</formula>
    </cfRule>
  </conditionalFormatting>
  <conditionalFormatting sqref="AI9:AI22">
    <cfRule type="expression" dxfId="844" priority="139">
      <formula>AJ9="休"</formula>
    </cfRule>
  </conditionalFormatting>
  <conditionalFormatting sqref="AH9:AH22">
    <cfRule type="expression" dxfId="843" priority="138">
      <formula>AJ9="休"</formula>
    </cfRule>
  </conditionalFormatting>
  <conditionalFormatting sqref="AI23:AI35">
    <cfRule type="expression" dxfId="842" priority="137">
      <formula>AJ23="休"</formula>
    </cfRule>
  </conditionalFormatting>
  <conditionalFormatting sqref="AH23:AH35">
    <cfRule type="expression" dxfId="841" priority="136">
      <formula>AJ23="休"</formula>
    </cfRule>
  </conditionalFormatting>
  <conditionalFormatting sqref="AI5:AI7">
    <cfRule type="expression" dxfId="840" priority="135">
      <formula>AJ5="休"</formula>
    </cfRule>
  </conditionalFormatting>
  <conditionalFormatting sqref="AH5:AH7">
    <cfRule type="expression" dxfId="839" priority="134">
      <formula>AJ5="休"</formula>
    </cfRule>
  </conditionalFormatting>
  <conditionalFormatting sqref="AM8">
    <cfRule type="expression" dxfId="838" priority="133">
      <formula>AN8="休"</formula>
    </cfRule>
  </conditionalFormatting>
  <conditionalFormatting sqref="AL8">
    <cfRule type="expression" dxfId="837" priority="132">
      <formula>AN8="休"</formula>
    </cfRule>
  </conditionalFormatting>
  <conditionalFormatting sqref="AM9:AM22">
    <cfRule type="expression" dxfId="836" priority="131">
      <formula>AN9="休"</formula>
    </cfRule>
  </conditionalFormatting>
  <conditionalFormatting sqref="AL9:AL22">
    <cfRule type="expression" dxfId="835" priority="130">
      <formula>AN9="休"</formula>
    </cfRule>
  </conditionalFormatting>
  <conditionalFormatting sqref="AM23:AM35">
    <cfRule type="expression" dxfId="834" priority="129">
      <formula>AN23="休"</formula>
    </cfRule>
  </conditionalFormatting>
  <conditionalFormatting sqref="AL23:AL35">
    <cfRule type="expression" dxfId="833" priority="128">
      <formula>AN23="休"</formula>
    </cfRule>
  </conditionalFormatting>
  <conditionalFormatting sqref="AM5:AM7">
    <cfRule type="expression" dxfId="832" priority="127">
      <formula>AN5="休"</formula>
    </cfRule>
  </conditionalFormatting>
  <conditionalFormatting sqref="AL5:AL7">
    <cfRule type="expression" dxfId="831" priority="126">
      <formula>AN5="休"</formula>
    </cfRule>
  </conditionalFormatting>
  <conditionalFormatting sqref="AQ8">
    <cfRule type="expression" dxfId="830" priority="125">
      <formula>AR8="休"</formula>
    </cfRule>
  </conditionalFormatting>
  <conditionalFormatting sqref="AP8">
    <cfRule type="expression" dxfId="829" priority="124">
      <formula>AR8="休"</formula>
    </cfRule>
  </conditionalFormatting>
  <conditionalFormatting sqref="AQ9:AQ22">
    <cfRule type="expression" dxfId="828" priority="123">
      <formula>AR9="休"</formula>
    </cfRule>
  </conditionalFormatting>
  <conditionalFormatting sqref="AP9:AP22">
    <cfRule type="expression" dxfId="827" priority="122">
      <formula>AR9="休"</formula>
    </cfRule>
  </conditionalFormatting>
  <conditionalFormatting sqref="AQ23:AQ32 AQ34:AQ35">
    <cfRule type="expression" dxfId="826" priority="121">
      <formula>AR23="休"</formula>
    </cfRule>
  </conditionalFormatting>
  <conditionalFormatting sqref="AS34:AS35">
    <cfRule type="expression" dxfId="825" priority="120">
      <formula>AR34="休"</formula>
    </cfRule>
  </conditionalFormatting>
  <conditionalFormatting sqref="AP23:AP32 AP34:AP35">
    <cfRule type="expression" dxfId="824" priority="119">
      <formula>AR23="休"</formula>
    </cfRule>
  </conditionalFormatting>
  <conditionalFormatting sqref="AQ5:AQ7">
    <cfRule type="expression" dxfId="823" priority="118">
      <formula>AR5="休"</formula>
    </cfRule>
  </conditionalFormatting>
  <conditionalFormatting sqref="AP5:AP7">
    <cfRule type="expression" dxfId="822" priority="117">
      <formula>AR5="休"</formula>
    </cfRule>
  </conditionalFormatting>
  <conditionalFormatting sqref="AU8">
    <cfRule type="expression" dxfId="821" priority="116">
      <formula>AV8="休"</formula>
    </cfRule>
  </conditionalFormatting>
  <conditionalFormatting sqref="AT8">
    <cfRule type="expression" dxfId="820" priority="115">
      <formula>AV8="休"</formula>
    </cfRule>
  </conditionalFormatting>
  <conditionalFormatting sqref="AU9:AU22">
    <cfRule type="expression" dxfId="819" priority="114">
      <formula>AV9="休"</formula>
    </cfRule>
  </conditionalFormatting>
  <conditionalFormatting sqref="AT9:AT22">
    <cfRule type="expression" dxfId="818" priority="113">
      <formula>AV9="休"</formula>
    </cfRule>
  </conditionalFormatting>
  <conditionalFormatting sqref="AU23:AU35">
    <cfRule type="expression" dxfId="817" priority="112">
      <formula>AV23="休"</formula>
    </cfRule>
  </conditionalFormatting>
  <conditionalFormatting sqref="AT23:AT35">
    <cfRule type="expression" dxfId="816" priority="111">
      <formula>AV23="休"</formula>
    </cfRule>
  </conditionalFormatting>
  <conditionalFormatting sqref="AU5:AU7">
    <cfRule type="expression" dxfId="815" priority="110">
      <formula>AV5="休"</formula>
    </cfRule>
  </conditionalFormatting>
  <conditionalFormatting sqref="AT5:AT7">
    <cfRule type="expression" dxfId="814" priority="109">
      <formula>AV5="休"</formula>
    </cfRule>
  </conditionalFormatting>
  <conditionalFormatting sqref="D5:D35">
    <cfRule type="cellIs" dxfId="813" priority="108" operator="equal">
      <formula>"祝"</formula>
    </cfRule>
  </conditionalFormatting>
  <conditionalFormatting sqref="H8">
    <cfRule type="expression" dxfId="812" priority="107">
      <formula>H8="休"</formula>
    </cfRule>
  </conditionalFormatting>
  <conditionalFormatting sqref="H9:H22">
    <cfRule type="expression" dxfId="811" priority="106">
      <formula>H9="休"</formula>
    </cfRule>
  </conditionalFormatting>
  <conditionalFormatting sqref="H23:H35">
    <cfRule type="expression" dxfId="810" priority="105">
      <formula>H23="休"</formula>
    </cfRule>
  </conditionalFormatting>
  <conditionalFormatting sqref="H5:H7">
    <cfRule type="expression" dxfId="809" priority="104">
      <formula>H5="休"</formula>
    </cfRule>
  </conditionalFormatting>
  <conditionalFormatting sqref="H5:H35">
    <cfRule type="cellIs" dxfId="808" priority="103" operator="equal">
      <formula>"祝"</formula>
    </cfRule>
  </conditionalFormatting>
  <conditionalFormatting sqref="L8">
    <cfRule type="expression" dxfId="807" priority="102">
      <formula>L8="休"</formula>
    </cfRule>
  </conditionalFormatting>
  <conditionalFormatting sqref="L9:L22">
    <cfRule type="expression" dxfId="806" priority="101">
      <formula>L9="休"</formula>
    </cfRule>
  </conditionalFormatting>
  <conditionalFormatting sqref="L23:L35">
    <cfRule type="expression" dxfId="805" priority="100">
      <formula>L23="休"</formula>
    </cfRule>
  </conditionalFormatting>
  <conditionalFormatting sqref="L5:L7">
    <cfRule type="expression" dxfId="804" priority="99">
      <formula>L5="休"</formula>
    </cfRule>
  </conditionalFormatting>
  <conditionalFormatting sqref="L5:L35">
    <cfRule type="cellIs" dxfId="803" priority="98" operator="equal">
      <formula>"祝"</formula>
    </cfRule>
  </conditionalFormatting>
  <conditionalFormatting sqref="P8">
    <cfRule type="expression" dxfId="802" priority="97">
      <formula>P8="休"</formula>
    </cfRule>
  </conditionalFormatting>
  <conditionalFormatting sqref="P9:P22">
    <cfRule type="expression" dxfId="801" priority="96">
      <formula>P9="休"</formula>
    </cfRule>
  </conditionalFormatting>
  <conditionalFormatting sqref="P23:P24 P27:P35">
    <cfRule type="expression" dxfId="800" priority="95">
      <formula>P23="休"</formula>
    </cfRule>
  </conditionalFormatting>
  <conditionalFormatting sqref="P5:P7">
    <cfRule type="expression" dxfId="799" priority="94">
      <formula>P5="休"</formula>
    </cfRule>
  </conditionalFormatting>
  <conditionalFormatting sqref="P27:P35 P5:P24">
    <cfRule type="cellIs" dxfId="798" priority="93" operator="equal">
      <formula>"祝"</formula>
    </cfRule>
  </conditionalFormatting>
  <conditionalFormatting sqref="T8">
    <cfRule type="expression" dxfId="797" priority="92">
      <formula>T8="休"</formula>
    </cfRule>
  </conditionalFormatting>
  <conditionalFormatting sqref="T9:T22">
    <cfRule type="expression" dxfId="796" priority="91">
      <formula>T9="休"</formula>
    </cfRule>
  </conditionalFormatting>
  <conditionalFormatting sqref="T23:T35">
    <cfRule type="expression" dxfId="795" priority="90">
      <formula>T23="休"</formula>
    </cfRule>
  </conditionalFormatting>
  <conditionalFormatting sqref="T5:T7">
    <cfRule type="expression" dxfId="794" priority="89">
      <formula>T5="休"</formula>
    </cfRule>
  </conditionalFormatting>
  <conditionalFormatting sqref="T5:T35">
    <cfRule type="cellIs" dxfId="793" priority="88" operator="equal">
      <formula>"祝"</formula>
    </cfRule>
  </conditionalFormatting>
  <conditionalFormatting sqref="X8">
    <cfRule type="expression" dxfId="792" priority="87">
      <formula>X8="休"</formula>
    </cfRule>
  </conditionalFormatting>
  <conditionalFormatting sqref="X9:X24">
    <cfRule type="expression" dxfId="791" priority="86">
      <formula>X9="休"</formula>
    </cfRule>
  </conditionalFormatting>
  <conditionalFormatting sqref="X23:X35">
    <cfRule type="expression" dxfId="790" priority="85">
      <formula>X23="休"</formula>
    </cfRule>
  </conditionalFormatting>
  <conditionalFormatting sqref="X5:X7">
    <cfRule type="expression" dxfId="789" priority="84">
      <formula>X5="休"</formula>
    </cfRule>
  </conditionalFormatting>
  <conditionalFormatting sqref="X5:X35">
    <cfRule type="cellIs" dxfId="788" priority="83" operator="equal">
      <formula>"祝"</formula>
    </cfRule>
  </conditionalFormatting>
  <conditionalFormatting sqref="AB8">
    <cfRule type="expression" dxfId="787" priority="82">
      <formula>AB8="休"</formula>
    </cfRule>
  </conditionalFormatting>
  <conditionalFormatting sqref="AB9:AB16 AB19:AB22">
    <cfRule type="expression" dxfId="786" priority="81">
      <formula>AB9="休"</formula>
    </cfRule>
  </conditionalFormatting>
  <conditionalFormatting sqref="AB23:AB35">
    <cfRule type="expression" dxfId="785" priority="80">
      <formula>AB23="休"</formula>
    </cfRule>
  </conditionalFormatting>
  <conditionalFormatting sqref="AB5:AB7">
    <cfRule type="expression" dxfId="784" priority="79">
      <formula>AB5="休"</formula>
    </cfRule>
  </conditionalFormatting>
  <conditionalFormatting sqref="AB5:AB16 AB19:AB35">
    <cfRule type="cellIs" dxfId="783" priority="78" operator="equal">
      <formula>"祝"</formula>
    </cfRule>
  </conditionalFormatting>
  <conditionalFormatting sqref="AF10:AF22">
    <cfRule type="expression" dxfId="782" priority="77">
      <formula>AF10="休"</formula>
    </cfRule>
  </conditionalFormatting>
  <conditionalFormatting sqref="AF29:AF35 AF23:AF27">
    <cfRule type="expression" dxfId="781" priority="76">
      <formula>AF23="休"</formula>
    </cfRule>
  </conditionalFormatting>
  <conditionalFormatting sqref="AF5:AF6">
    <cfRule type="expression" dxfId="780" priority="75">
      <formula>AF5="休"</formula>
    </cfRule>
  </conditionalFormatting>
  <conditionalFormatting sqref="AF5:AF6 AF10:AF27 AF29:AF35">
    <cfRule type="cellIs" dxfId="779" priority="74" operator="equal">
      <formula>"祝"</formula>
    </cfRule>
  </conditionalFormatting>
  <conditionalFormatting sqref="AJ8">
    <cfRule type="expression" dxfId="778" priority="73">
      <formula>AJ8="休"</formula>
    </cfRule>
  </conditionalFormatting>
  <conditionalFormatting sqref="AJ9:AJ33">
    <cfRule type="expression" dxfId="777" priority="72">
      <formula>AJ9="休"</formula>
    </cfRule>
  </conditionalFormatting>
  <conditionalFormatting sqref="AJ23:AJ35">
    <cfRule type="expression" dxfId="776" priority="71">
      <formula>AJ23="休"</formula>
    </cfRule>
  </conditionalFormatting>
  <conditionalFormatting sqref="AJ5:AJ7">
    <cfRule type="expression" dxfId="775" priority="70">
      <formula>AJ5="休"</formula>
    </cfRule>
  </conditionalFormatting>
  <conditionalFormatting sqref="AJ5:AJ35">
    <cfRule type="cellIs" dxfId="774" priority="69" operator="equal">
      <formula>"祝"</formula>
    </cfRule>
  </conditionalFormatting>
  <conditionalFormatting sqref="AN8">
    <cfRule type="expression" dxfId="773" priority="68">
      <formula>AN8="休"</formula>
    </cfRule>
  </conditionalFormatting>
  <conditionalFormatting sqref="AN9:AN11 AN14:AN15 AN19:AN22">
    <cfRule type="expression" dxfId="772" priority="67">
      <formula>AN9="休"</formula>
    </cfRule>
  </conditionalFormatting>
  <conditionalFormatting sqref="AN23:AN35">
    <cfRule type="expression" dxfId="771" priority="66">
      <formula>AN23="休"</formula>
    </cfRule>
  </conditionalFormatting>
  <conditionalFormatting sqref="AN5:AN7">
    <cfRule type="expression" dxfId="770" priority="65">
      <formula>AN5="休"</formula>
    </cfRule>
  </conditionalFormatting>
  <conditionalFormatting sqref="AN5:AN11 AN14:AN15 AN19:AN35">
    <cfRule type="cellIs" dxfId="769" priority="64" operator="equal">
      <formula>"祝"</formula>
    </cfRule>
  </conditionalFormatting>
  <conditionalFormatting sqref="AR8">
    <cfRule type="expression" dxfId="768" priority="63">
      <formula>AR8="休"</formula>
    </cfRule>
  </conditionalFormatting>
  <conditionalFormatting sqref="AR9:AR22">
    <cfRule type="expression" dxfId="767" priority="62">
      <formula>AR9="休"</formula>
    </cfRule>
  </conditionalFormatting>
  <conditionalFormatting sqref="AR34:AR35 AR23:AR32">
    <cfRule type="expression" dxfId="766" priority="61">
      <formula>AR23="休"</formula>
    </cfRule>
  </conditionalFormatting>
  <conditionalFormatting sqref="AR5:AR7">
    <cfRule type="expression" dxfId="765" priority="60">
      <formula>AR5="休"</formula>
    </cfRule>
  </conditionalFormatting>
  <conditionalFormatting sqref="AR34:AR35 AR5:AR32">
    <cfRule type="cellIs" dxfId="764" priority="59" operator="equal">
      <formula>"祝"</formula>
    </cfRule>
  </conditionalFormatting>
  <conditionalFormatting sqref="AV8">
    <cfRule type="expression" dxfId="763" priority="58">
      <formula>AV8="休"</formula>
    </cfRule>
  </conditionalFormatting>
  <conditionalFormatting sqref="AV9:AV22">
    <cfRule type="expression" dxfId="762" priority="57">
      <formula>AV9="休"</formula>
    </cfRule>
  </conditionalFormatting>
  <conditionalFormatting sqref="AV23:AV35">
    <cfRule type="expression" dxfId="761" priority="56">
      <formula>AV23="休"</formula>
    </cfRule>
  </conditionalFormatting>
  <conditionalFormatting sqref="AV5:AV10">
    <cfRule type="expression" dxfId="760" priority="55">
      <formula>AV5="休"</formula>
    </cfRule>
  </conditionalFormatting>
  <conditionalFormatting sqref="AV5:AV35">
    <cfRule type="cellIs" dxfId="759" priority="54" operator="equal">
      <formula>"祝"</formula>
    </cfRule>
  </conditionalFormatting>
  <conditionalFormatting sqref="AN7">
    <cfRule type="expression" dxfId="758" priority="53">
      <formula>AN7="休"</formula>
    </cfRule>
  </conditionalFormatting>
  <conditionalFormatting sqref="AQ33">
    <cfRule type="expression" dxfId="757" priority="52">
      <formula>AR33="休"</formula>
    </cfRule>
  </conditionalFormatting>
  <conditionalFormatting sqref="AS33">
    <cfRule type="expression" dxfId="756" priority="51">
      <formula>AR33="休"</formula>
    </cfRule>
  </conditionalFormatting>
  <conditionalFormatting sqref="AP33">
    <cfRule type="expression" dxfId="755" priority="50">
      <formula>AR33="休"</formula>
    </cfRule>
  </conditionalFormatting>
  <conditionalFormatting sqref="AR33">
    <cfRule type="expression" dxfId="754" priority="49">
      <formula>AR33="休"</formula>
    </cfRule>
  </conditionalFormatting>
  <conditionalFormatting sqref="AR33">
    <cfRule type="cellIs" dxfId="753" priority="48" operator="equal">
      <formula>"祝"</formula>
    </cfRule>
  </conditionalFormatting>
  <conditionalFormatting sqref="H6">
    <cfRule type="expression" dxfId="752" priority="47">
      <formula>H6="休"</formula>
    </cfRule>
  </conditionalFormatting>
  <conditionalFormatting sqref="X21">
    <cfRule type="expression" dxfId="751" priority="46">
      <formula>X21="休"</formula>
    </cfRule>
  </conditionalFormatting>
  <conditionalFormatting sqref="X28">
    <cfRule type="expression" dxfId="750" priority="45">
      <formula>X28="休"</formula>
    </cfRule>
  </conditionalFormatting>
  <conditionalFormatting sqref="X28">
    <cfRule type="expression" dxfId="749" priority="44">
      <formula>X28="休"</formula>
    </cfRule>
  </conditionalFormatting>
  <conditionalFormatting sqref="AN12:AN13">
    <cfRule type="expression" dxfId="748" priority="43">
      <formula>AN12="休"</formula>
    </cfRule>
  </conditionalFormatting>
  <conditionalFormatting sqref="AN12:AN13">
    <cfRule type="cellIs" dxfId="747" priority="42" operator="equal">
      <formula>"祝"</formula>
    </cfRule>
  </conditionalFormatting>
  <conditionalFormatting sqref="AJ28:AJ33">
    <cfRule type="expression" dxfId="746" priority="41">
      <formula>AJ28="休"</formula>
    </cfRule>
  </conditionalFormatting>
  <conditionalFormatting sqref="I5:I34">
    <cfRule type="expression" dxfId="745" priority="40">
      <formula>H5="休"</formula>
    </cfRule>
  </conditionalFormatting>
  <conditionalFormatting sqref="AF7">
    <cfRule type="expression" dxfId="744" priority="39">
      <formula>AF7="休"</formula>
    </cfRule>
  </conditionalFormatting>
  <conditionalFormatting sqref="AF7">
    <cfRule type="cellIs" dxfId="743" priority="38" operator="equal">
      <formula>"祝"</formula>
    </cfRule>
  </conditionalFormatting>
  <conditionalFormatting sqref="P25">
    <cfRule type="expression" dxfId="742" priority="37">
      <formula>P25="休"</formula>
    </cfRule>
  </conditionalFormatting>
  <conditionalFormatting sqref="P25">
    <cfRule type="cellIs" dxfId="741" priority="36" operator="equal">
      <formula>"祝"</formula>
    </cfRule>
  </conditionalFormatting>
  <conditionalFormatting sqref="P26">
    <cfRule type="expression" dxfId="740" priority="35">
      <formula>P26="休"</formula>
    </cfRule>
  </conditionalFormatting>
  <conditionalFormatting sqref="P26">
    <cfRule type="cellIs" dxfId="739" priority="34" operator="equal">
      <formula>"祝"</formula>
    </cfRule>
  </conditionalFormatting>
  <conditionalFormatting sqref="X20">
    <cfRule type="expression" dxfId="738" priority="33">
      <formula>X20="休"</formula>
    </cfRule>
  </conditionalFormatting>
  <conditionalFormatting sqref="AB17">
    <cfRule type="expression" dxfId="737" priority="32">
      <formula>AB17="休"</formula>
    </cfRule>
  </conditionalFormatting>
  <conditionalFormatting sqref="AB17">
    <cfRule type="cellIs" dxfId="736" priority="31" operator="equal">
      <formula>"祝"</formula>
    </cfRule>
  </conditionalFormatting>
  <conditionalFormatting sqref="AB18">
    <cfRule type="expression" dxfId="735" priority="30">
      <formula>AB18="休"</formula>
    </cfRule>
  </conditionalFormatting>
  <conditionalFormatting sqref="AB18">
    <cfRule type="cellIs" dxfId="734" priority="29" operator="equal">
      <formula>"祝"</formula>
    </cfRule>
  </conditionalFormatting>
  <conditionalFormatting sqref="AF8">
    <cfRule type="expression" dxfId="733" priority="28">
      <formula>AF8="休"</formula>
    </cfRule>
  </conditionalFormatting>
  <conditionalFormatting sqref="AF8">
    <cfRule type="cellIs" dxfId="732" priority="27" operator="equal">
      <formula>"祝"</formula>
    </cfRule>
  </conditionalFormatting>
  <conditionalFormatting sqref="AF9">
    <cfRule type="expression" dxfId="731" priority="26">
      <formula>AF9="休"</formula>
    </cfRule>
  </conditionalFormatting>
  <conditionalFormatting sqref="AF9">
    <cfRule type="cellIs" dxfId="730" priority="25" operator="equal">
      <formula>"祝"</formula>
    </cfRule>
  </conditionalFormatting>
  <conditionalFormatting sqref="AF28">
    <cfRule type="expression" dxfId="729" priority="24">
      <formula>AF28="休"</formula>
    </cfRule>
  </conditionalFormatting>
  <conditionalFormatting sqref="AF28">
    <cfRule type="cellIs" dxfId="728" priority="23" operator="equal">
      <formula>"祝"</formula>
    </cfRule>
  </conditionalFormatting>
  <conditionalFormatting sqref="AF29">
    <cfRule type="expression" dxfId="727" priority="22">
      <formula>AF29="休"</formula>
    </cfRule>
  </conditionalFormatting>
  <conditionalFormatting sqref="AF29">
    <cfRule type="expression" dxfId="726" priority="21">
      <formula>AF29="休"</formula>
    </cfRule>
  </conditionalFormatting>
  <conditionalFormatting sqref="AF29">
    <cfRule type="expression" dxfId="725" priority="20">
      <formula>AF29="休"</formula>
    </cfRule>
  </conditionalFormatting>
  <conditionalFormatting sqref="AN16">
    <cfRule type="expression" dxfId="724" priority="19">
      <formula>AN16="休"</formula>
    </cfRule>
  </conditionalFormatting>
  <conditionalFormatting sqref="AN16">
    <cfRule type="cellIs" dxfId="723" priority="18" operator="equal">
      <formula>"祝"</formula>
    </cfRule>
  </conditionalFormatting>
  <conditionalFormatting sqref="AN17">
    <cfRule type="expression" dxfId="722" priority="17">
      <formula>AN17="休"</formula>
    </cfRule>
  </conditionalFormatting>
  <conditionalFormatting sqref="AN17">
    <cfRule type="cellIs" dxfId="721" priority="16" operator="equal">
      <formula>"祝"</formula>
    </cfRule>
  </conditionalFormatting>
  <conditionalFormatting sqref="AN18">
    <cfRule type="expression" dxfId="720" priority="15">
      <formula>AN18="休"</formula>
    </cfRule>
  </conditionalFormatting>
  <conditionalFormatting sqref="AN18">
    <cfRule type="cellIs" dxfId="719" priority="14" operator="equal">
      <formula>"祝"</formula>
    </cfRule>
  </conditionalFormatting>
  <conditionalFormatting sqref="AR28">
    <cfRule type="expression" dxfId="718" priority="13">
      <formula>AR28="休"</formula>
    </cfRule>
  </conditionalFormatting>
  <conditionalFormatting sqref="AV6">
    <cfRule type="expression" dxfId="717" priority="12">
      <formula>AV6="休"</formula>
    </cfRule>
  </conditionalFormatting>
  <conditionalFormatting sqref="E5">
    <cfRule type="expression" dxfId="716" priority="11">
      <formula>D5="休"</formula>
    </cfRule>
  </conditionalFormatting>
  <conditionalFormatting sqref="M5:M34">
    <cfRule type="expression" dxfId="715" priority="10">
      <formula>L5="休"</formula>
    </cfRule>
  </conditionalFormatting>
  <conditionalFormatting sqref="Q5:Q35">
    <cfRule type="expression" dxfId="714" priority="9">
      <formula>P5="休"</formula>
    </cfRule>
  </conditionalFormatting>
  <conditionalFormatting sqref="U5:U35">
    <cfRule type="expression" dxfId="713" priority="8">
      <formula>T5="休"</formula>
    </cfRule>
  </conditionalFormatting>
  <conditionalFormatting sqref="Y5:Y34">
    <cfRule type="expression" dxfId="712" priority="7">
      <formula>X5="休"</formula>
    </cfRule>
  </conditionalFormatting>
  <conditionalFormatting sqref="AC5:AC35">
    <cfRule type="expression" dxfId="711" priority="6">
      <formula>AB5="休"</formula>
    </cfRule>
  </conditionalFormatting>
  <conditionalFormatting sqref="AG5:AG34">
    <cfRule type="expression" dxfId="710" priority="5">
      <formula>AF5="休"</formula>
    </cfRule>
  </conditionalFormatting>
  <conditionalFormatting sqref="AK5:AK35">
    <cfRule type="expression" dxfId="709" priority="4">
      <formula>AJ5="休"</formula>
    </cfRule>
  </conditionalFormatting>
  <conditionalFormatting sqref="AO5:AO35">
    <cfRule type="expression" dxfId="708" priority="3">
      <formula>AN5="休"</formula>
    </cfRule>
  </conditionalFormatting>
  <conditionalFormatting sqref="AS5:AS32">
    <cfRule type="expression" dxfId="707" priority="2">
      <formula>AR5="休"</formula>
    </cfRule>
  </conditionalFormatting>
  <conditionalFormatting sqref="AW5:AW35">
    <cfRule type="expression" dxfId="706" priority="1">
      <formula>AV5="休"</formula>
    </cfRule>
  </conditionalFormatting>
  <pageMargins left="0.78740157480314965" right="0.39370078740157483" top="0.98425196850393704" bottom="0.39370078740157483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B1:AW51"/>
  <sheetViews>
    <sheetView view="pageBreakPreview" topLeftCell="A37" zoomScaleNormal="85" zoomScaleSheetLayoutView="100" workbookViewId="0">
      <selection activeCell="P19" sqref="P19"/>
    </sheetView>
  </sheetViews>
  <sheetFormatPr defaultColWidth="9" defaultRowHeight="11.25" x14ac:dyDescent="0.4"/>
  <cols>
    <col min="1" max="1" width="3.25" style="26" customWidth="1"/>
    <col min="2" max="2" width="5.875" style="27" bestFit="1" customWidth="1"/>
    <col min="3" max="3" width="3" style="25" bestFit="1" customWidth="1"/>
    <col min="4" max="4" width="3" style="25" customWidth="1"/>
    <col min="5" max="5" width="4.25" style="26" customWidth="1"/>
    <col min="6" max="6" width="5.875" style="26" bestFit="1" customWidth="1"/>
    <col min="7" max="7" width="3" style="25" bestFit="1" customWidth="1"/>
    <col min="8" max="8" width="3" style="25" customWidth="1"/>
    <col min="9" max="9" width="4.5" style="26" bestFit="1" customWidth="1"/>
    <col min="10" max="10" width="5.875" style="26" bestFit="1" customWidth="1"/>
    <col min="11" max="11" width="3" style="26" bestFit="1" customWidth="1"/>
    <col min="12" max="12" width="3" style="26" customWidth="1"/>
    <col min="13" max="13" width="4.125" style="26" customWidth="1"/>
    <col min="14" max="14" width="5.875" style="27" bestFit="1" customWidth="1"/>
    <col min="15" max="15" width="3" style="26" bestFit="1" customWidth="1"/>
    <col min="16" max="16" width="3" style="26" customWidth="1"/>
    <col min="17" max="17" width="3.625" style="26" customWidth="1"/>
    <col min="18" max="18" width="5.875" style="27" bestFit="1" customWidth="1"/>
    <col min="19" max="19" width="3" style="26" bestFit="1" customWidth="1"/>
    <col min="20" max="20" width="2.625" style="26" bestFit="1" customWidth="1"/>
    <col min="21" max="21" width="3.625" style="26" customWidth="1"/>
    <col min="22" max="22" width="5.875" style="27" bestFit="1" customWidth="1"/>
    <col min="23" max="23" width="3" style="26" bestFit="1" customWidth="1"/>
    <col min="24" max="24" width="3" style="26" customWidth="1"/>
    <col min="25" max="25" width="3.5" style="26" customWidth="1"/>
    <col min="26" max="26" width="6.75" style="26" bestFit="1" customWidth="1"/>
    <col min="27" max="27" width="3.25" style="26" customWidth="1"/>
    <col min="28" max="28" width="3" style="26" customWidth="1"/>
    <col min="29" max="29" width="3.625" style="26" customWidth="1"/>
    <col min="30" max="30" width="6.75" style="26" bestFit="1" customWidth="1"/>
    <col min="31" max="31" width="3" style="26" bestFit="1" customWidth="1"/>
    <col min="32" max="32" width="3" style="26" customWidth="1"/>
    <col min="33" max="33" width="3.5" style="26" customWidth="1"/>
    <col min="34" max="34" width="6.75" style="26" bestFit="1" customWidth="1"/>
    <col min="35" max="35" width="3" style="26" bestFit="1" customWidth="1"/>
    <col min="36" max="36" width="3" style="26" customWidth="1"/>
    <col min="37" max="37" width="3.75" style="26" customWidth="1"/>
    <col min="38" max="38" width="5.875" style="26" bestFit="1" customWidth="1"/>
    <col min="39" max="39" width="3" style="26" bestFit="1" customWidth="1"/>
    <col min="40" max="40" width="3" style="26" customWidth="1"/>
    <col min="41" max="41" width="3.75" style="26" customWidth="1"/>
    <col min="42" max="42" width="5.875" style="26" bestFit="1" customWidth="1"/>
    <col min="43" max="43" width="3" style="26" bestFit="1" customWidth="1"/>
    <col min="44" max="44" width="3" style="26" customWidth="1"/>
    <col min="45" max="45" width="4" style="26" customWidth="1"/>
    <col min="46" max="46" width="4.625" style="26" bestFit="1" customWidth="1"/>
    <col min="47" max="48" width="3" style="26" customWidth="1"/>
    <col min="49" max="49" width="3.375" style="26" customWidth="1"/>
    <col min="50" max="16384" width="9" style="26"/>
  </cols>
  <sheetData>
    <row r="1" spans="2:49" ht="20.45" customHeight="1" x14ac:dyDescent="0.4">
      <c r="B1" s="24" t="s">
        <v>20</v>
      </c>
    </row>
    <row r="2" spans="2:49" ht="20.45" customHeight="1" x14ac:dyDescent="0.4">
      <c r="B2" s="24"/>
      <c r="D2" s="24" t="s">
        <v>21</v>
      </c>
    </row>
    <row r="3" spans="2:49" ht="27.75" customHeight="1" thickBot="1" x14ac:dyDescent="0.45">
      <c r="B3" s="112" t="s">
        <v>69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</row>
    <row r="4" spans="2:49" ht="47.45" customHeight="1" thickBot="1" x14ac:dyDescent="0.45">
      <c r="B4" s="28" t="s">
        <v>0</v>
      </c>
      <c r="C4" s="29" t="s">
        <v>1</v>
      </c>
      <c r="D4" s="29" t="s">
        <v>42</v>
      </c>
      <c r="E4" s="30" t="s">
        <v>24</v>
      </c>
      <c r="F4" s="28" t="s">
        <v>0</v>
      </c>
      <c r="G4" s="29" t="s">
        <v>1</v>
      </c>
      <c r="H4" s="29" t="s">
        <v>23</v>
      </c>
      <c r="I4" s="30" t="s">
        <v>24</v>
      </c>
      <c r="J4" s="28" t="s">
        <v>0</v>
      </c>
      <c r="K4" s="29" t="s">
        <v>1</v>
      </c>
      <c r="L4" s="31" t="s">
        <v>25</v>
      </c>
      <c r="M4" s="30" t="s">
        <v>26</v>
      </c>
      <c r="N4" s="28" t="s">
        <v>0</v>
      </c>
      <c r="O4" s="29" t="s">
        <v>1</v>
      </c>
      <c r="P4" s="29" t="s">
        <v>25</v>
      </c>
      <c r="Q4" s="30" t="s">
        <v>26</v>
      </c>
      <c r="R4" s="28" t="s">
        <v>0</v>
      </c>
      <c r="S4" s="29" t="s">
        <v>1</v>
      </c>
      <c r="T4" s="29" t="s">
        <v>25</v>
      </c>
      <c r="U4" s="30" t="s">
        <v>26</v>
      </c>
      <c r="V4" s="28" t="s">
        <v>0</v>
      </c>
      <c r="W4" s="29" t="s">
        <v>1</v>
      </c>
      <c r="X4" s="29" t="s">
        <v>42</v>
      </c>
      <c r="Y4" s="30" t="s">
        <v>24</v>
      </c>
      <c r="Z4" s="28" t="s">
        <v>0</v>
      </c>
      <c r="AA4" s="29" t="s">
        <v>1</v>
      </c>
      <c r="AB4" s="29" t="s">
        <v>25</v>
      </c>
      <c r="AC4" s="30" t="s">
        <v>26</v>
      </c>
      <c r="AD4" s="28" t="s">
        <v>0</v>
      </c>
      <c r="AE4" s="29" t="s">
        <v>1</v>
      </c>
      <c r="AF4" s="31" t="s">
        <v>25</v>
      </c>
      <c r="AG4" s="30" t="s">
        <v>24</v>
      </c>
      <c r="AH4" s="28" t="s">
        <v>0</v>
      </c>
      <c r="AI4" s="29" t="s">
        <v>1</v>
      </c>
      <c r="AJ4" s="29" t="s">
        <v>42</v>
      </c>
      <c r="AK4" s="30" t="s">
        <v>24</v>
      </c>
      <c r="AL4" s="28" t="s">
        <v>0</v>
      </c>
      <c r="AM4" s="29" t="s">
        <v>1</v>
      </c>
      <c r="AN4" s="29" t="s">
        <v>42</v>
      </c>
      <c r="AO4" s="30" t="s">
        <v>43</v>
      </c>
      <c r="AP4" s="28" t="s">
        <v>0</v>
      </c>
      <c r="AQ4" s="29" t="s">
        <v>1</v>
      </c>
      <c r="AR4" s="31" t="s">
        <v>42</v>
      </c>
      <c r="AS4" s="30" t="s">
        <v>26</v>
      </c>
      <c r="AT4" s="4" t="s">
        <v>0</v>
      </c>
      <c r="AU4" s="5" t="s">
        <v>1</v>
      </c>
      <c r="AV4" s="5" t="s">
        <v>25</v>
      </c>
      <c r="AW4" s="6" t="s">
        <v>26</v>
      </c>
    </row>
    <row r="5" spans="2:49" s="3" customFormat="1" ht="14.25" customHeight="1" x14ac:dyDescent="0.4">
      <c r="B5" s="7">
        <f>'R7設備'!B5</f>
        <v>45748</v>
      </c>
      <c r="C5" s="8" t="str">
        <f>'R7設備'!C5</f>
        <v>火</v>
      </c>
      <c r="D5" s="8" t="str">
        <f>'R7設備'!D5</f>
        <v>○</v>
      </c>
      <c r="E5" s="9">
        <v>1</v>
      </c>
      <c r="F5" s="7">
        <f>'R7設備'!F5</f>
        <v>45778</v>
      </c>
      <c r="G5" s="8" t="str">
        <f>'R7設備'!G5</f>
        <v>木</v>
      </c>
      <c r="H5" s="8" t="str">
        <f>'R7設備'!H5</f>
        <v>○</v>
      </c>
      <c r="I5" s="9">
        <v>1</v>
      </c>
      <c r="J5" s="7">
        <f>'R7設備'!J5</f>
        <v>45809</v>
      </c>
      <c r="K5" s="8" t="str">
        <f>'R7設備'!K5</f>
        <v>日</v>
      </c>
      <c r="L5" s="8" t="str">
        <f>'R7設備'!L5</f>
        <v>○</v>
      </c>
      <c r="M5" s="9">
        <v>1</v>
      </c>
      <c r="N5" s="7">
        <f>'R7設備'!N5</f>
        <v>45839</v>
      </c>
      <c r="O5" s="8" t="str">
        <f>'R7設備'!O5</f>
        <v>火</v>
      </c>
      <c r="P5" s="8" t="str">
        <f>'R7設備'!P5</f>
        <v>○</v>
      </c>
      <c r="Q5" s="9">
        <v>1</v>
      </c>
      <c r="R5" s="7">
        <f>'R7設備'!R5</f>
        <v>45870</v>
      </c>
      <c r="S5" s="8" t="str">
        <f>'R7設備'!S5</f>
        <v>金</v>
      </c>
      <c r="T5" s="8" t="str">
        <f>'R7設備'!T5</f>
        <v>○</v>
      </c>
      <c r="U5" s="9">
        <v>1</v>
      </c>
      <c r="V5" s="7">
        <f>'R7設備'!V5</f>
        <v>45901</v>
      </c>
      <c r="W5" s="8" t="str">
        <f>'R7設備'!W5</f>
        <v>月</v>
      </c>
      <c r="X5" s="8" t="str">
        <f>'R7設備'!X5</f>
        <v>休</v>
      </c>
      <c r="Y5" s="9">
        <v>1</v>
      </c>
      <c r="Z5" s="7">
        <f>'R7設備'!Z5</f>
        <v>45931</v>
      </c>
      <c r="AA5" s="8" t="str">
        <f>'R7設備'!AA5</f>
        <v>水</v>
      </c>
      <c r="AB5" s="8" t="str">
        <f>'R7設備'!AB5</f>
        <v>○</v>
      </c>
      <c r="AC5" s="9">
        <v>1</v>
      </c>
      <c r="AD5" s="7">
        <f>'R7設備'!AD5</f>
        <v>45962</v>
      </c>
      <c r="AE5" s="8" t="str">
        <f>'R7設備'!AE5</f>
        <v>土</v>
      </c>
      <c r="AF5" s="8" t="str">
        <f>'R7設備'!AF5</f>
        <v>○</v>
      </c>
      <c r="AG5" s="9">
        <v>1</v>
      </c>
      <c r="AH5" s="7">
        <f>'R7設備'!AH5</f>
        <v>45992</v>
      </c>
      <c r="AI5" s="8" t="str">
        <f>'R7設備'!AI5</f>
        <v>月</v>
      </c>
      <c r="AJ5" s="8" t="str">
        <f>'R7設備'!AJ5</f>
        <v>休</v>
      </c>
      <c r="AK5" s="9">
        <v>1</v>
      </c>
      <c r="AL5" s="7">
        <f>'R7設備'!AL5</f>
        <v>46023</v>
      </c>
      <c r="AM5" s="8" t="str">
        <f>'R7設備'!AM5</f>
        <v>木</v>
      </c>
      <c r="AN5" s="8" t="str">
        <f>'R7設備'!AN5</f>
        <v>休</v>
      </c>
      <c r="AO5" s="9">
        <v>1</v>
      </c>
      <c r="AP5" s="7">
        <f>'R7設備'!AP5</f>
        <v>46054</v>
      </c>
      <c r="AQ5" s="8" t="str">
        <f>'R7設備'!AQ5</f>
        <v>日</v>
      </c>
      <c r="AR5" s="8" t="str">
        <f>'R7設備'!AR5</f>
        <v>○</v>
      </c>
      <c r="AS5" s="9">
        <v>1</v>
      </c>
      <c r="AT5" s="7">
        <f>'R7設備'!AT5</f>
        <v>46082</v>
      </c>
      <c r="AU5" s="8" t="str">
        <f>'R7設備'!AU5</f>
        <v>日</v>
      </c>
      <c r="AV5" s="8" t="str">
        <f>'R7設備'!AV5</f>
        <v>メ</v>
      </c>
      <c r="AW5" s="9">
        <v>1</v>
      </c>
    </row>
    <row r="6" spans="2:49" s="3" customFormat="1" ht="14.25" customHeight="1" x14ac:dyDescent="0.4">
      <c r="B6" s="10">
        <f>'R7設備'!B6</f>
        <v>45749</v>
      </c>
      <c r="C6" s="11" t="str">
        <f>'R7設備'!C6</f>
        <v>水</v>
      </c>
      <c r="D6" s="11" t="str">
        <f>'R7設備'!D6</f>
        <v>○</v>
      </c>
      <c r="E6" s="12">
        <v>1</v>
      </c>
      <c r="F6" s="10">
        <f>'R7設備'!F6</f>
        <v>45779</v>
      </c>
      <c r="G6" s="11" t="str">
        <f>'R7設備'!G6</f>
        <v>金</v>
      </c>
      <c r="H6" s="11" t="str">
        <f>'R7設備'!H6</f>
        <v>○</v>
      </c>
      <c r="I6" s="12">
        <v>1</v>
      </c>
      <c r="J6" s="10">
        <f>'R7設備'!J6</f>
        <v>45810</v>
      </c>
      <c r="K6" s="11" t="str">
        <f>'R7設備'!K6</f>
        <v>月</v>
      </c>
      <c r="L6" s="11" t="str">
        <f>'R7設備'!L6</f>
        <v>休</v>
      </c>
      <c r="M6" s="12">
        <v>1</v>
      </c>
      <c r="N6" s="10">
        <f>'R7設備'!N6</f>
        <v>45840</v>
      </c>
      <c r="O6" s="11" t="str">
        <f>'R7設備'!O6</f>
        <v>水</v>
      </c>
      <c r="P6" s="11" t="str">
        <f>'R7設備'!P6</f>
        <v>○</v>
      </c>
      <c r="Q6" s="12">
        <v>1</v>
      </c>
      <c r="R6" s="10">
        <f>'R7設備'!R6</f>
        <v>45871</v>
      </c>
      <c r="S6" s="11" t="str">
        <f>'R7設備'!S6</f>
        <v>土</v>
      </c>
      <c r="T6" s="11" t="str">
        <f>'R7設備'!T6</f>
        <v>○</v>
      </c>
      <c r="U6" s="12">
        <v>1</v>
      </c>
      <c r="V6" s="10">
        <f>'R7設備'!V6</f>
        <v>45902</v>
      </c>
      <c r="W6" s="11" t="str">
        <f>'R7設備'!W6</f>
        <v>火</v>
      </c>
      <c r="X6" s="11" t="str">
        <f>'R7設備'!X6</f>
        <v>○</v>
      </c>
      <c r="Y6" s="12">
        <v>1</v>
      </c>
      <c r="Z6" s="10">
        <f>'R7設備'!Z6</f>
        <v>45932</v>
      </c>
      <c r="AA6" s="11" t="str">
        <f>'R7設備'!AA6</f>
        <v>木</v>
      </c>
      <c r="AB6" s="11" t="str">
        <f>'R7設備'!AB6</f>
        <v>○</v>
      </c>
      <c r="AC6" s="12">
        <v>1</v>
      </c>
      <c r="AD6" s="10">
        <f>'R7設備'!AD6</f>
        <v>45963</v>
      </c>
      <c r="AE6" s="11" t="str">
        <f>'R7設備'!AE6</f>
        <v>日</v>
      </c>
      <c r="AF6" s="11" t="str">
        <f>'R7設備'!AF6</f>
        <v>○</v>
      </c>
      <c r="AG6" s="12">
        <v>1</v>
      </c>
      <c r="AH6" s="10">
        <f>'R7設備'!AH6</f>
        <v>45993</v>
      </c>
      <c r="AI6" s="11" t="str">
        <f>'R7設備'!AI6</f>
        <v>火</v>
      </c>
      <c r="AJ6" s="11" t="str">
        <f>'R7設備'!AJ6</f>
        <v>○</v>
      </c>
      <c r="AK6" s="12">
        <v>1</v>
      </c>
      <c r="AL6" s="10">
        <f>'R7設備'!AL6</f>
        <v>46024</v>
      </c>
      <c r="AM6" s="11" t="str">
        <f>'R7設備'!AM6</f>
        <v>金</v>
      </c>
      <c r="AN6" s="11" t="str">
        <f>'R7設備'!AN6</f>
        <v>○</v>
      </c>
      <c r="AO6" s="12">
        <v>1</v>
      </c>
      <c r="AP6" s="10">
        <f>'R7設備'!AP6</f>
        <v>46055</v>
      </c>
      <c r="AQ6" s="11" t="str">
        <f>'R7設備'!AQ6</f>
        <v>月</v>
      </c>
      <c r="AR6" s="11" t="str">
        <f>'R7設備'!AR6</f>
        <v>休</v>
      </c>
      <c r="AS6" s="12">
        <v>1</v>
      </c>
      <c r="AT6" s="10">
        <f>'R7設備'!AT6</f>
        <v>46083</v>
      </c>
      <c r="AU6" s="11" t="str">
        <f>'R7設備'!AU6</f>
        <v>月</v>
      </c>
      <c r="AV6" s="11" t="str">
        <f>'R7設備'!AV6</f>
        <v>休</v>
      </c>
      <c r="AW6" s="12">
        <v>1</v>
      </c>
    </row>
    <row r="7" spans="2:49" s="3" customFormat="1" ht="14.25" customHeight="1" x14ac:dyDescent="0.4">
      <c r="B7" s="10">
        <f>'R7設備'!B7</f>
        <v>45750</v>
      </c>
      <c r="C7" s="11" t="str">
        <f>'R7設備'!C7</f>
        <v>木</v>
      </c>
      <c r="D7" s="11" t="str">
        <f>'R7設備'!D7</f>
        <v>○</v>
      </c>
      <c r="E7" s="12">
        <v>1</v>
      </c>
      <c r="F7" s="10">
        <f>'R7設備'!F7</f>
        <v>45780</v>
      </c>
      <c r="G7" s="11" t="str">
        <f>'R7設備'!G7</f>
        <v>土</v>
      </c>
      <c r="H7" s="11" t="str">
        <f>'R7設備'!H7</f>
        <v>祝</v>
      </c>
      <c r="I7" s="12">
        <v>1</v>
      </c>
      <c r="J7" s="10">
        <f>'R7設備'!J7</f>
        <v>45811</v>
      </c>
      <c r="K7" s="11" t="str">
        <f>'R7設備'!K7</f>
        <v>火</v>
      </c>
      <c r="L7" s="11" t="str">
        <f>'R7設備'!L7</f>
        <v>○</v>
      </c>
      <c r="M7" s="12">
        <v>1</v>
      </c>
      <c r="N7" s="10">
        <f>'R7設備'!N7</f>
        <v>45841</v>
      </c>
      <c r="O7" s="11" t="str">
        <f>'R7設備'!O7</f>
        <v>木</v>
      </c>
      <c r="P7" s="11" t="str">
        <f>'R7設備'!P7</f>
        <v>○</v>
      </c>
      <c r="Q7" s="12">
        <v>1</v>
      </c>
      <c r="R7" s="10">
        <f>'R7設備'!R7</f>
        <v>45872</v>
      </c>
      <c r="S7" s="11" t="str">
        <f>'R7設備'!S7</f>
        <v>日</v>
      </c>
      <c r="T7" s="11" t="str">
        <f>'R7設備'!T7</f>
        <v>○</v>
      </c>
      <c r="U7" s="12">
        <v>1</v>
      </c>
      <c r="V7" s="10">
        <f>'R7設備'!V7</f>
        <v>45903</v>
      </c>
      <c r="W7" s="11" t="str">
        <f>'R7設備'!W7</f>
        <v>水</v>
      </c>
      <c r="X7" s="11" t="str">
        <f>'R7設備'!X7</f>
        <v>○</v>
      </c>
      <c r="Y7" s="12">
        <v>1</v>
      </c>
      <c r="Z7" s="10">
        <f>'R7設備'!Z7</f>
        <v>45933</v>
      </c>
      <c r="AA7" s="11" t="str">
        <f>'R7設備'!AA7</f>
        <v>金</v>
      </c>
      <c r="AB7" s="11" t="str">
        <f>'R7設備'!AB7</f>
        <v>○</v>
      </c>
      <c r="AC7" s="12">
        <v>1</v>
      </c>
      <c r="AD7" s="10">
        <f>'R7設備'!AD7</f>
        <v>45964</v>
      </c>
      <c r="AE7" s="11" t="str">
        <f>'R7設備'!AE7</f>
        <v>月</v>
      </c>
      <c r="AF7" s="11" t="str">
        <f>'R7設備'!AF7</f>
        <v>祝</v>
      </c>
      <c r="AG7" s="12">
        <v>1</v>
      </c>
      <c r="AH7" s="10">
        <f>'R7設備'!AH7</f>
        <v>45994</v>
      </c>
      <c r="AI7" s="11" t="str">
        <f>'R7設備'!AI7</f>
        <v>水</v>
      </c>
      <c r="AJ7" s="11" t="str">
        <f>'R7設備'!AJ7</f>
        <v>○</v>
      </c>
      <c r="AK7" s="12">
        <v>1</v>
      </c>
      <c r="AL7" s="10">
        <f>'R7設備'!AL7</f>
        <v>46025</v>
      </c>
      <c r="AM7" s="11" t="str">
        <f>'R7設備'!AM7</f>
        <v>土</v>
      </c>
      <c r="AN7" s="11" t="str">
        <f>'R7設備'!AN7</f>
        <v>○</v>
      </c>
      <c r="AO7" s="12">
        <v>1</v>
      </c>
      <c r="AP7" s="10">
        <f>'R7設備'!AP7</f>
        <v>46056</v>
      </c>
      <c r="AQ7" s="11" t="str">
        <f>'R7設備'!AQ7</f>
        <v>火</v>
      </c>
      <c r="AR7" s="11" t="str">
        <f>'R7設備'!AR7</f>
        <v>○</v>
      </c>
      <c r="AS7" s="12">
        <v>1</v>
      </c>
      <c r="AT7" s="10">
        <f>'R7設備'!AT7</f>
        <v>46084</v>
      </c>
      <c r="AU7" s="11" t="str">
        <f>'R7設備'!AU7</f>
        <v>火</v>
      </c>
      <c r="AV7" s="11" t="str">
        <f>'R7設備'!AV7</f>
        <v>メ</v>
      </c>
      <c r="AW7" s="12">
        <v>1</v>
      </c>
    </row>
    <row r="8" spans="2:49" s="3" customFormat="1" ht="14.25" customHeight="1" x14ac:dyDescent="0.4">
      <c r="B8" s="10">
        <f>'R7設備'!B8</f>
        <v>45751</v>
      </c>
      <c r="C8" s="11" t="str">
        <f>'R7設備'!C8</f>
        <v>金</v>
      </c>
      <c r="D8" s="11" t="str">
        <f>'R7設備'!D8</f>
        <v>○</v>
      </c>
      <c r="E8" s="12">
        <v>1</v>
      </c>
      <c r="F8" s="10">
        <f>'R7設備'!F8</f>
        <v>45781</v>
      </c>
      <c r="G8" s="11" t="str">
        <f>'R7設備'!G8</f>
        <v>日</v>
      </c>
      <c r="H8" s="11" t="str">
        <f>'R7設備'!H8</f>
        <v>祝</v>
      </c>
      <c r="I8" s="12">
        <v>1</v>
      </c>
      <c r="J8" s="10">
        <f>'R7設備'!J8</f>
        <v>45812</v>
      </c>
      <c r="K8" s="11" t="str">
        <f>'R7設備'!K8</f>
        <v>水</v>
      </c>
      <c r="L8" s="11" t="str">
        <f>'R7設備'!L8</f>
        <v>○</v>
      </c>
      <c r="M8" s="12">
        <v>1</v>
      </c>
      <c r="N8" s="10">
        <f>'R7設備'!N8</f>
        <v>45842</v>
      </c>
      <c r="O8" s="11" t="str">
        <f>'R7設備'!O8</f>
        <v>金</v>
      </c>
      <c r="P8" s="11" t="str">
        <f>'R7設備'!P8</f>
        <v>○</v>
      </c>
      <c r="Q8" s="12">
        <v>1</v>
      </c>
      <c r="R8" s="10">
        <f>'R7設備'!R8</f>
        <v>45873</v>
      </c>
      <c r="S8" s="11" t="str">
        <f>'R7設備'!S8</f>
        <v>月</v>
      </c>
      <c r="T8" s="11" t="str">
        <f>'R7設備'!T8</f>
        <v>休</v>
      </c>
      <c r="U8" s="12">
        <v>1</v>
      </c>
      <c r="V8" s="10">
        <f>'R7設備'!V8</f>
        <v>45904</v>
      </c>
      <c r="W8" s="11" t="str">
        <f>'R7設備'!W8</f>
        <v>木</v>
      </c>
      <c r="X8" s="11" t="str">
        <f>'R7設備'!X8</f>
        <v>○</v>
      </c>
      <c r="Y8" s="12">
        <v>1</v>
      </c>
      <c r="Z8" s="10">
        <f>'R7設備'!Z8</f>
        <v>45934</v>
      </c>
      <c r="AA8" s="11" t="str">
        <f>'R7設備'!AA8</f>
        <v>土</v>
      </c>
      <c r="AB8" s="11" t="str">
        <f>'R7設備'!AB8</f>
        <v>○</v>
      </c>
      <c r="AC8" s="12">
        <v>1</v>
      </c>
      <c r="AD8" s="10">
        <f>'R7設備'!AD8</f>
        <v>45965</v>
      </c>
      <c r="AE8" s="11" t="str">
        <f>'R7設備'!AE8</f>
        <v>火</v>
      </c>
      <c r="AF8" s="11" t="str">
        <f>'R7設備'!AF8</f>
        <v>休</v>
      </c>
      <c r="AG8" s="12">
        <v>1</v>
      </c>
      <c r="AH8" s="10">
        <f>'R7設備'!AH8</f>
        <v>45995</v>
      </c>
      <c r="AI8" s="11" t="str">
        <f>'R7設備'!AI8</f>
        <v>木</v>
      </c>
      <c r="AJ8" s="11" t="str">
        <f>'R7設備'!AJ8</f>
        <v>○</v>
      </c>
      <c r="AK8" s="12">
        <v>1</v>
      </c>
      <c r="AL8" s="10">
        <f>'R7設備'!AL8</f>
        <v>46026</v>
      </c>
      <c r="AM8" s="11" t="str">
        <f>'R7設備'!AM8</f>
        <v>日</v>
      </c>
      <c r="AN8" s="11" t="str">
        <f>'R7設備'!AN8</f>
        <v>○</v>
      </c>
      <c r="AO8" s="12">
        <v>1</v>
      </c>
      <c r="AP8" s="10">
        <f>'R7設備'!AP8</f>
        <v>46057</v>
      </c>
      <c r="AQ8" s="11" t="str">
        <f>'R7設備'!AQ8</f>
        <v>水</v>
      </c>
      <c r="AR8" s="11" t="str">
        <f>'R7設備'!AR8</f>
        <v>○</v>
      </c>
      <c r="AS8" s="12">
        <v>1</v>
      </c>
      <c r="AT8" s="10">
        <f>'R7設備'!AT8</f>
        <v>46085</v>
      </c>
      <c r="AU8" s="11" t="str">
        <f>'R7設備'!AU8</f>
        <v>水</v>
      </c>
      <c r="AV8" s="11" t="str">
        <f>'R7設備'!AV8</f>
        <v>メ</v>
      </c>
      <c r="AW8" s="12">
        <v>1</v>
      </c>
    </row>
    <row r="9" spans="2:49" s="3" customFormat="1" ht="14.25" customHeight="1" x14ac:dyDescent="0.4">
      <c r="B9" s="10">
        <f>'R7設備'!B9</f>
        <v>45752</v>
      </c>
      <c r="C9" s="11" t="str">
        <f>'R7設備'!C9</f>
        <v>土</v>
      </c>
      <c r="D9" s="11" t="str">
        <f>'R7設備'!D9</f>
        <v>○</v>
      </c>
      <c r="E9" s="12">
        <v>1</v>
      </c>
      <c r="F9" s="10">
        <f>'R7設備'!F9</f>
        <v>45782</v>
      </c>
      <c r="G9" s="11" t="str">
        <f>'R7設備'!G9</f>
        <v>月</v>
      </c>
      <c r="H9" s="11" t="str">
        <f>'R7設備'!H9</f>
        <v>祝</v>
      </c>
      <c r="I9" s="12">
        <v>1</v>
      </c>
      <c r="J9" s="10">
        <f>'R7設備'!J9</f>
        <v>45813</v>
      </c>
      <c r="K9" s="11" t="str">
        <f>'R7設備'!K9</f>
        <v>木</v>
      </c>
      <c r="L9" s="11" t="str">
        <f>'R7設備'!L9</f>
        <v>○</v>
      </c>
      <c r="M9" s="12">
        <v>1</v>
      </c>
      <c r="N9" s="10">
        <f>'R7設備'!N9</f>
        <v>45843</v>
      </c>
      <c r="O9" s="11" t="str">
        <f>'R7設備'!O9</f>
        <v>土</v>
      </c>
      <c r="P9" s="11" t="str">
        <f>'R7設備'!P9</f>
        <v>○</v>
      </c>
      <c r="Q9" s="12">
        <v>1</v>
      </c>
      <c r="R9" s="10">
        <f>'R7設備'!R9</f>
        <v>45874</v>
      </c>
      <c r="S9" s="11" t="str">
        <f>'R7設備'!S9</f>
        <v>火</v>
      </c>
      <c r="T9" s="11" t="str">
        <f>'R7設備'!T9</f>
        <v>○</v>
      </c>
      <c r="U9" s="12">
        <v>1</v>
      </c>
      <c r="V9" s="10">
        <f>'R7設備'!V9</f>
        <v>45905</v>
      </c>
      <c r="W9" s="11" t="str">
        <f>'R7設備'!W9</f>
        <v>金</v>
      </c>
      <c r="X9" s="11" t="str">
        <f>'R7設備'!X9</f>
        <v>○</v>
      </c>
      <c r="Y9" s="12">
        <v>1</v>
      </c>
      <c r="Z9" s="10">
        <f>'R7設備'!Z9</f>
        <v>45935</v>
      </c>
      <c r="AA9" s="11" t="str">
        <f>'R7設備'!AA9</f>
        <v>日</v>
      </c>
      <c r="AB9" s="11" t="str">
        <f>'R7設備'!AB9</f>
        <v>○</v>
      </c>
      <c r="AC9" s="12">
        <v>1</v>
      </c>
      <c r="AD9" s="10">
        <f>'R7設備'!AD9</f>
        <v>45966</v>
      </c>
      <c r="AE9" s="11" t="str">
        <f>'R7設備'!AE9</f>
        <v>水</v>
      </c>
      <c r="AF9" s="11" t="str">
        <f>'R7設備'!AF9</f>
        <v>○</v>
      </c>
      <c r="AG9" s="12">
        <v>1</v>
      </c>
      <c r="AH9" s="10">
        <f>'R7設備'!AH9</f>
        <v>45996</v>
      </c>
      <c r="AI9" s="11" t="str">
        <f>'R7設備'!AI9</f>
        <v>金</v>
      </c>
      <c r="AJ9" s="11" t="str">
        <f>'R7設備'!AJ9</f>
        <v>○</v>
      </c>
      <c r="AK9" s="12">
        <v>1</v>
      </c>
      <c r="AL9" s="10">
        <f>'R7設備'!AL9</f>
        <v>46027</v>
      </c>
      <c r="AM9" s="11" t="str">
        <f>'R7設備'!AM9</f>
        <v>月</v>
      </c>
      <c r="AN9" s="11" t="str">
        <f>'R7設備'!AN9</f>
        <v>休</v>
      </c>
      <c r="AO9" s="12">
        <v>1</v>
      </c>
      <c r="AP9" s="10">
        <f>'R7設備'!AP9</f>
        <v>46058</v>
      </c>
      <c r="AQ9" s="11" t="str">
        <f>'R7設備'!AQ9</f>
        <v>木</v>
      </c>
      <c r="AR9" s="11" t="str">
        <f>'R7設備'!AR9</f>
        <v>○</v>
      </c>
      <c r="AS9" s="12">
        <v>1</v>
      </c>
      <c r="AT9" s="10">
        <f>'R7設備'!AT9</f>
        <v>46086</v>
      </c>
      <c r="AU9" s="11" t="str">
        <f>'R7設備'!AU9</f>
        <v>木</v>
      </c>
      <c r="AV9" s="11" t="str">
        <f>'R7設備'!AV9</f>
        <v>メ</v>
      </c>
      <c r="AW9" s="12">
        <v>1</v>
      </c>
    </row>
    <row r="10" spans="2:49" s="3" customFormat="1" ht="14.25" customHeight="1" x14ac:dyDescent="0.4">
      <c r="B10" s="10">
        <f>'R7設備'!B10</f>
        <v>45753</v>
      </c>
      <c r="C10" s="11" t="str">
        <f>'R7設備'!C10</f>
        <v>日</v>
      </c>
      <c r="D10" s="11" t="str">
        <f>'R7設備'!D10</f>
        <v>○</v>
      </c>
      <c r="E10" s="12">
        <v>1</v>
      </c>
      <c r="F10" s="10">
        <f>'R7設備'!F10</f>
        <v>45783</v>
      </c>
      <c r="G10" s="11" t="str">
        <f>'R7設備'!G10</f>
        <v>火</v>
      </c>
      <c r="H10" s="11" t="str">
        <f>'R7設備'!H10</f>
        <v>祝</v>
      </c>
      <c r="I10" s="12">
        <v>1</v>
      </c>
      <c r="J10" s="10">
        <f>'R7設備'!J10</f>
        <v>45814</v>
      </c>
      <c r="K10" s="11" t="str">
        <f>'R7設備'!K10</f>
        <v>金</v>
      </c>
      <c r="L10" s="11" t="str">
        <f>'R7設備'!L10</f>
        <v>○</v>
      </c>
      <c r="M10" s="12">
        <v>1</v>
      </c>
      <c r="N10" s="10">
        <f>'R7設備'!N10</f>
        <v>45844</v>
      </c>
      <c r="O10" s="11" t="str">
        <f>'R7設備'!O10</f>
        <v>日</v>
      </c>
      <c r="P10" s="11" t="str">
        <f>'R7設備'!P10</f>
        <v>○</v>
      </c>
      <c r="Q10" s="12">
        <v>1</v>
      </c>
      <c r="R10" s="10">
        <f>'R7設備'!R10</f>
        <v>45875</v>
      </c>
      <c r="S10" s="11" t="str">
        <f>'R7設備'!S10</f>
        <v>水</v>
      </c>
      <c r="T10" s="11" t="str">
        <f>'R7設備'!T10</f>
        <v>○</v>
      </c>
      <c r="U10" s="12">
        <v>1</v>
      </c>
      <c r="V10" s="10">
        <f>'R7設備'!V10</f>
        <v>45906</v>
      </c>
      <c r="W10" s="11" t="str">
        <f>'R7設備'!W10</f>
        <v>土</v>
      </c>
      <c r="X10" s="11" t="str">
        <f>'R7設備'!X10</f>
        <v>○</v>
      </c>
      <c r="Y10" s="12">
        <v>1</v>
      </c>
      <c r="Z10" s="10">
        <f>'R7設備'!Z10</f>
        <v>45936</v>
      </c>
      <c r="AA10" s="11" t="str">
        <f>'R7設備'!AA10</f>
        <v>月</v>
      </c>
      <c r="AB10" s="11" t="str">
        <f>'R7設備'!AB10</f>
        <v>休</v>
      </c>
      <c r="AC10" s="12">
        <v>1</v>
      </c>
      <c r="AD10" s="10">
        <f>'R7設備'!AD10</f>
        <v>45967</v>
      </c>
      <c r="AE10" s="11" t="str">
        <f>'R7設備'!AE10</f>
        <v>木</v>
      </c>
      <c r="AF10" s="11" t="str">
        <f>'R7設備'!AF10</f>
        <v>○</v>
      </c>
      <c r="AG10" s="12">
        <v>1</v>
      </c>
      <c r="AH10" s="10">
        <f>'R7設備'!AH10</f>
        <v>45997</v>
      </c>
      <c r="AI10" s="11" t="str">
        <f>'R7設備'!AI10</f>
        <v>土</v>
      </c>
      <c r="AJ10" s="11" t="str">
        <f>'R7設備'!AJ10</f>
        <v>○</v>
      </c>
      <c r="AK10" s="12">
        <v>1</v>
      </c>
      <c r="AL10" s="10">
        <f>'R7設備'!AL10</f>
        <v>46028</v>
      </c>
      <c r="AM10" s="11" t="str">
        <f>'R7設備'!AM10</f>
        <v>火</v>
      </c>
      <c r="AN10" s="11" t="str">
        <f>'R7設備'!AN10</f>
        <v>○</v>
      </c>
      <c r="AO10" s="12">
        <v>1</v>
      </c>
      <c r="AP10" s="10">
        <f>'R7設備'!AP10</f>
        <v>46059</v>
      </c>
      <c r="AQ10" s="11" t="str">
        <f>'R7設備'!AQ10</f>
        <v>金</v>
      </c>
      <c r="AR10" s="11" t="str">
        <f>'R7設備'!AR10</f>
        <v>○</v>
      </c>
      <c r="AS10" s="12">
        <v>1</v>
      </c>
      <c r="AT10" s="10">
        <f>'R7設備'!AT10</f>
        <v>46087</v>
      </c>
      <c r="AU10" s="11" t="str">
        <f>'R7設備'!AU10</f>
        <v>金</v>
      </c>
      <c r="AV10" s="11" t="str">
        <f>'R7設備'!AV10</f>
        <v>メ</v>
      </c>
      <c r="AW10" s="12">
        <v>1</v>
      </c>
    </row>
    <row r="11" spans="2:49" s="3" customFormat="1" ht="14.25" customHeight="1" x14ac:dyDescent="0.4">
      <c r="B11" s="10">
        <f>'R7設備'!B11</f>
        <v>45754</v>
      </c>
      <c r="C11" s="11" t="str">
        <f>'R7設備'!C11</f>
        <v>月</v>
      </c>
      <c r="D11" s="11" t="str">
        <f>'R7設備'!D11</f>
        <v>休</v>
      </c>
      <c r="E11" s="12">
        <v>1</v>
      </c>
      <c r="F11" s="10">
        <f>'R7設備'!F11</f>
        <v>45784</v>
      </c>
      <c r="G11" s="11" t="str">
        <f>'R7設備'!G11</f>
        <v>水</v>
      </c>
      <c r="H11" s="11" t="str">
        <f>'R7設備'!H11</f>
        <v>休</v>
      </c>
      <c r="I11" s="12">
        <v>1</v>
      </c>
      <c r="J11" s="10">
        <f>'R7設備'!J11</f>
        <v>45815</v>
      </c>
      <c r="K11" s="11" t="str">
        <f>'R7設備'!K11</f>
        <v>土</v>
      </c>
      <c r="L11" s="11" t="str">
        <f>'R7設備'!L11</f>
        <v>○</v>
      </c>
      <c r="M11" s="12">
        <v>1</v>
      </c>
      <c r="N11" s="10">
        <f>'R7設備'!N11</f>
        <v>45845</v>
      </c>
      <c r="O11" s="11" t="str">
        <f>'R7設備'!O11</f>
        <v>月</v>
      </c>
      <c r="P11" s="11" t="str">
        <f>'R7設備'!P11</f>
        <v>休</v>
      </c>
      <c r="Q11" s="12">
        <v>1</v>
      </c>
      <c r="R11" s="10">
        <f>'R7設備'!R11</f>
        <v>45876</v>
      </c>
      <c r="S11" s="11" t="str">
        <f>'R7設備'!S11</f>
        <v>木</v>
      </c>
      <c r="T11" s="11" t="str">
        <f>'R7設備'!T11</f>
        <v>○</v>
      </c>
      <c r="U11" s="12">
        <v>1</v>
      </c>
      <c r="V11" s="10">
        <f>'R7設備'!V11</f>
        <v>45907</v>
      </c>
      <c r="W11" s="11" t="str">
        <f>'R7設備'!W11</f>
        <v>日</v>
      </c>
      <c r="X11" s="11" t="str">
        <f>'R7設備'!X11</f>
        <v>○</v>
      </c>
      <c r="Y11" s="12">
        <v>1</v>
      </c>
      <c r="Z11" s="10">
        <f>'R7設備'!Z11</f>
        <v>45937</v>
      </c>
      <c r="AA11" s="11" t="str">
        <f>'R7設備'!AA11</f>
        <v>火</v>
      </c>
      <c r="AB11" s="11" t="str">
        <f>'R7設備'!AB11</f>
        <v>○</v>
      </c>
      <c r="AC11" s="12">
        <v>1</v>
      </c>
      <c r="AD11" s="10">
        <f>'R7設備'!AD11</f>
        <v>45968</v>
      </c>
      <c r="AE11" s="11" t="str">
        <f>'R7設備'!AE11</f>
        <v>金</v>
      </c>
      <c r="AF11" s="11" t="str">
        <f>'R7設備'!AF11</f>
        <v>○</v>
      </c>
      <c r="AG11" s="12">
        <v>1</v>
      </c>
      <c r="AH11" s="10">
        <f>'R7設備'!AH11</f>
        <v>45998</v>
      </c>
      <c r="AI11" s="11" t="str">
        <f>'R7設備'!AI11</f>
        <v>日</v>
      </c>
      <c r="AJ11" s="11" t="str">
        <f>'R7設備'!AJ11</f>
        <v>○</v>
      </c>
      <c r="AK11" s="12">
        <v>1</v>
      </c>
      <c r="AL11" s="10">
        <f>'R7設備'!AL11</f>
        <v>46029</v>
      </c>
      <c r="AM11" s="11" t="str">
        <f>'R7設備'!AM11</f>
        <v>水</v>
      </c>
      <c r="AN11" s="11" t="str">
        <f>'R7設備'!AN11</f>
        <v>○</v>
      </c>
      <c r="AO11" s="12">
        <v>1</v>
      </c>
      <c r="AP11" s="10">
        <f>'R7設備'!AP11</f>
        <v>46060</v>
      </c>
      <c r="AQ11" s="11" t="str">
        <f>'R7設備'!AQ11</f>
        <v>土</v>
      </c>
      <c r="AR11" s="11" t="str">
        <f>'R7設備'!AR11</f>
        <v>○</v>
      </c>
      <c r="AS11" s="12">
        <v>1</v>
      </c>
      <c r="AT11" s="10">
        <f>'R7設備'!AT11</f>
        <v>46088</v>
      </c>
      <c r="AU11" s="11" t="str">
        <f>'R7設備'!AU11</f>
        <v>土</v>
      </c>
      <c r="AV11" s="11" t="str">
        <f>'R7設備'!AV11</f>
        <v>○</v>
      </c>
      <c r="AW11" s="12">
        <v>1</v>
      </c>
    </row>
    <row r="12" spans="2:49" s="3" customFormat="1" ht="14.25" customHeight="1" x14ac:dyDescent="0.4">
      <c r="B12" s="10">
        <f>'R7設備'!B12</f>
        <v>45755</v>
      </c>
      <c r="C12" s="11" t="str">
        <f>'R7設備'!C12</f>
        <v>火</v>
      </c>
      <c r="D12" s="11" t="str">
        <f>'R7設備'!D12</f>
        <v>○</v>
      </c>
      <c r="E12" s="12">
        <v>1</v>
      </c>
      <c r="F12" s="10">
        <f>'R7設備'!F12</f>
        <v>45785</v>
      </c>
      <c r="G12" s="11" t="str">
        <f>'R7設備'!G12</f>
        <v>木</v>
      </c>
      <c r="H12" s="11" t="str">
        <f>'R7設備'!H12</f>
        <v>○</v>
      </c>
      <c r="I12" s="12">
        <v>1</v>
      </c>
      <c r="J12" s="10">
        <f>'R7設備'!J12</f>
        <v>45816</v>
      </c>
      <c r="K12" s="11" t="str">
        <f>'R7設備'!K12</f>
        <v>日</v>
      </c>
      <c r="L12" s="11" t="str">
        <f>'R7設備'!L12</f>
        <v>○</v>
      </c>
      <c r="M12" s="12">
        <v>1</v>
      </c>
      <c r="N12" s="10">
        <f>'R7設備'!N12</f>
        <v>45846</v>
      </c>
      <c r="O12" s="11" t="str">
        <f>'R7設備'!O12</f>
        <v>火</v>
      </c>
      <c r="P12" s="11" t="str">
        <f>'R7設備'!P12</f>
        <v>○</v>
      </c>
      <c r="Q12" s="12">
        <v>1</v>
      </c>
      <c r="R12" s="10">
        <f>'R7設備'!R12</f>
        <v>45877</v>
      </c>
      <c r="S12" s="11" t="str">
        <f>'R7設備'!S12</f>
        <v>金</v>
      </c>
      <c r="T12" s="11" t="str">
        <f>'R7設備'!T12</f>
        <v>○</v>
      </c>
      <c r="U12" s="12">
        <v>1</v>
      </c>
      <c r="V12" s="10">
        <f>'R7設備'!V12</f>
        <v>45908</v>
      </c>
      <c r="W12" s="11" t="str">
        <f>'R7設備'!W12</f>
        <v>月</v>
      </c>
      <c r="X12" s="11" t="str">
        <f>'R7設備'!X12</f>
        <v>休</v>
      </c>
      <c r="Y12" s="12">
        <v>1</v>
      </c>
      <c r="Z12" s="10">
        <f>'R7設備'!Z12</f>
        <v>45938</v>
      </c>
      <c r="AA12" s="11" t="str">
        <f>'R7設備'!AA12</f>
        <v>水</v>
      </c>
      <c r="AB12" s="11" t="str">
        <f>'R7設備'!AB12</f>
        <v>○</v>
      </c>
      <c r="AC12" s="12">
        <v>1</v>
      </c>
      <c r="AD12" s="10">
        <f>'R7設備'!AD12</f>
        <v>45969</v>
      </c>
      <c r="AE12" s="11" t="str">
        <f>'R7設備'!AE12</f>
        <v>土</v>
      </c>
      <c r="AF12" s="11" t="str">
        <f>'R7設備'!AF12</f>
        <v>○</v>
      </c>
      <c r="AG12" s="12">
        <v>1</v>
      </c>
      <c r="AH12" s="10">
        <f>'R7設備'!AH12</f>
        <v>45999</v>
      </c>
      <c r="AI12" s="11" t="str">
        <f>'R7設備'!AI12</f>
        <v>月</v>
      </c>
      <c r="AJ12" s="11" t="str">
        <f>'R7設備'!AJ12</f>
        <v>休</v>
      </c>
      <c r="AK12" s="12">
        <v>1</v>
      </c>
      <c r="AL12" s="10">
        <f>'R7設備'!AL12</f>
        <v>46030</v>
      </c>
      <c r="AM12" s="11" t="str">
        <f>'R7設備'!AM12</f>
        <v>木</v>
      </c>
      <c r="AN12" s="11" t="str">
        <f>'R7設備'!AN12</f>
        <v>○</v>
      </c>
      <c r="AO12" s="12">
        <v>1</v>
      </c>
      <c r="AP12" s="10">
        <f>'R7設備'!AP12</f>
        <v>46061</v>
      </c>
      <c r="AQ12" s="11" t="str">
        <f>'R7設備'!AQ12</f>
        <v>日</v>
      </c>
      <c r="AR12" s="11" t="str">
        <f>'R7設備'!AR12</f>
        <v>○</v>
      </c>
      <c r="AS12" s="12">
        <v>1</v>
      </c>
      <c r="AT12" s="10">
        <f>'R7設備'!AT12</f>
        <v>46089</v>
      </c>
      <c r="AU12" s="11" t="str">
        <f>'R7設備'!AU12</f>
        <v>日</v>
      </c>
      <c r="AV12" s="11" t="str">
        <f>'R7設備'!AV12</f>
        <v>○</v>
      </c>
      <c r="AW12" s="12">
        <v>1</v>
      </c>
    </row>
    <row r="13" spans="2:49" s="3" customFormat="1" ht="14.25" customHeight="1" x14ac:dyDescent="0.4">
      <c r="B13" s="10">
        <f>'R7設備'!B13</f>
        <v>45756</v>
      </c>
      <c r="C13" s="11" t="str">
        <f>'R7設備'!C13</f>
        <v>水</v>
      </c>
      <c r="D13" s="11" t="str">
        <f>'R7設備'!D13</f>
        <v>○</v>
      </c>
      <c r="E13" s="12">
        <v>1</v>
      </c>
      <c r="F13" s="10">
        <f>'R7設備'!F13</f>
        <v>45786</v>
      </c>
      <c r="G13" s="11" t="str">
        <f>'R7設備'!G13</f>
        <v>金</v>
      </c>
      <c r="H13" s="11" t="str">
        <f>'R7設備'!H13</f>
        <v>○</v>
      </c>
      <c r="I13" s="12">
        <v>1</v>
      </c>
      <c r="J13" s="10">
        <f>'R7設備'!J13</f>
        <v>45817</v>
      </c>
      <c r="K13" s="11" t="str">
        <f>'R7設備'!K13</f>
        <v>月</v>
      </c>
      <c r="L13" s="11" t="str">
        <f>'R7設備'!L13</f>
        <v>休</v>
      </c>
      <c r="M13" s="12">
        <v>1</v>
      </c>
      <c r="N13" s="10">
        <f>'R7設備'!N13</f>
        <v>45847</v>
      </c>
      <c r="O13" s="11" t="str">
        <f>'R7設備'!O13</f>
        <v>水</v>
      </c>
      <c r="P13" s="11" t="str">
        <f>'R7設備'!P13</f>
        <v>○</v>
      </c>
      <c r="Q13" s="12">
        <v>1</v>
      </c>
      <c r="R13" s="10">
        <f>'R7設備'!R13</f>
        <v>45878</v>
      </c>
      <c r="S13" s="11" t="str">
        <f>'R7設備'!S13</f>
        <v>土</v>
      </c>
      <c r="T13" s="11" t="str">
        <f>'R7設備'!T13</f>
        <v>○</v>
      </c>
      <c r="U13" s="12">
        <v>1</v>
      </c>
      <c r="V13" s="10">
        <f>'R7設備'!V13</f>
        <v>45909</v>
      </c>
      <c r="W13" s="11" t="str">
        <f>'R7設備'!W13</f>
        <v>火</v>
      </c>
      <c r="X13" s="11" t="str">
        <f>'R7設備'!X13</f>
        <v>○</v>
      </c>
      <c r="Y13" s="12">
        <v>1</v>
      </c>
      <c r="Z13" s="10">
        <f>'R7設備'!Z13</f>
        <v>45939</v>
      </c>
      <c r="AA13" s="11" t="str">
        <f>'R7設備'!AA13</f>
        <v>木</v>
      </c>
      <c r="AB13" s="11" t="str">
        <f>'R7設備'!AB13</f>
        <v>○</v>
      </c>
      <c r="AC13" s="12">
        <v>1</v>
      </c>
      <c r="AD13" s="10">
        <f>'R7設備'!AD13</f>
        <v>45970</v>
      </c>
      <c r="AE13" s="11" t="str">
        <f>'R7設備'!AE13</f>
        <v>日</v>
      </c>
      <c r="AF13" s="11" t="str">
        <f>'R7設備'!AF13</f>
        <v>○</v>
      </c>
      <c r="AG13" s="12">
        <v>1</v>
      </c>
      <c r="AH13" s="10">
        <f>'R7設備'!AH13</f>
        <v>46000</v>
      </c>
      <c r="AI13" s="11" t="str">
        <f>'R7設備'!AI13</f>
        <v>火</v>
      </c>
      <c r="AJ13" s="11" t="str">
        <f>'R7設備'!AJ13</f>
        <v>○</v>
      </c>
      <c r="AK13" s="12">
        <v>1</v>
      </c>
      <c r="AL13" s="10">
        <f>'R7設備'!AL13</f>
        <v>46031</v>
      </c>
      <c r="AM13" s="11" t="str">
        <f>'R7設備'!AM13</f>
        <v>金</v>
      </c>
      <c r="AN13" s="11" t="str">
        <f>'R7設備'!AN13</f>
        <v>○</v>
      </c>
      <c r="AO13" s="12">
        <v>1</v>
      </c>
      <c r="AP13" s="10">
        <f>'R7設備'!AP13</f>
        <v>46062</v>
      </c>
      <c r="AQ13" s="11" t="str">
        <f>'R7設備'!AQ13</f>
        <v>月</v>
      </c>
      <c r="AR13" s="11" t="str">
        <f>'R7設備'!AR13</f>
        <v>休</v>
      </c>
      <c r="AS13" s="12">
        <v>1</v>
      </c>
      <c r="AT13" s="10">
        <f>'R7設備'!AT13</f>
        <v>46090</v>
      </c>
      <c r="AU13" s="11" t="str">
        <f>'R7設備'!AU13</f>
        <v>月</v>
      </c>
      <c r="AV13" s="11" t="str">
        <f>'R7設備'!AV13</f>
        <v>休</v>
      </c>
      <c r="AW13" s="12">
        <v>1</v>
      </c>
    </row>
    <row r="14" spans="2:49" s="3" customFormat="1" ht="14.25" customHeight="1" x14ac:dyDescent="0.4">
      <c r="B14" s="10">
        <f>'R7設備'!B14</f>
        <v>45757</v>
      </c>
      <c r="C14" s="11" t="str">
        <f>'R7設備'!C14</f>
        <v>木</v>
      </c>
      <c r="D14" s="11" t="str">
        <f>'R7設備'!D14</f>
        <v>○</v>
      </c>
      <c r="E14" s="12">
        <v>1</v>
      </c>
      <c r="F14" s="10">
        <f>'R7設備'!F14</f>
        <v>45787</v>
      </c>
      <c r="G14" s="11" t="str">
        <f>'R7設備'!G14</f>
        <v>土</v>
      </c>
      <c r="H14" s="11" t="str">
        <f>'R7設備'!H14</f>
        <v>○</v>
      </c>
      <c r="I14" s="12">
        <v>1</v>
      </c>
      <c r="J14" s="10">
        <f>'R7設備'!J14</f>
        <v>45818</v>
      </c>
      <c r="K14" s="11" t="str">
        <f>'R7設備'!K14</f>
        <v>火</v>
      </c>
      <c r="L14" s="11" t="str">
        <f>'R7設備'!L14</f>
        <v>○</v>
      </c>
      <c r="M14" s="12">
        <v>1</v>
      </c>
      <c r="N14" s="10">
        <f>'R7設備'!N14</f>
        <v>45848</v>
      </c>
      <c r="O14" s="11" t="str">
        <f>'R7設備'!O14</f>
        <v>木</v>
      </c>
      <c r="P14" s="11" t="str">
        <f>'R7設備'!P14</f>
        <v>○</v>
      </c>
      <c r="Q14" s="12">
        <v>1</v>
      </c>
      <c r="R14" s="10">
        <f>'R7設備'!R14</f>
        <v>45879</v>
      </c>
      <c r="S14" s="11" t="str">
        <f>'R7設備'!S14</f>
        <v>日</v>
      </c>
      <c r="T14" s="11" t="str">
        <f>'R7設備'!T14</f>
        <v>○</v>
      </c>
      <c r="U14" s="12">
        <v>1</v>
      </c>
      <c r="V14" s="10">
        <f>'R7設備'!V14</f>
        <v>45910</v>
      </c>
      <c r="W14" s="11" t="str">
        <f>'R7設備'!W14</f>
        <v>水</v>
      </c>
      <c r="X14" s="11" t="str">
        <f>'R7設備'!X14</f>
        <v>○</v>
      </c>
      <c r="Y14" s="12">
        <v>1</v>
      </c>
      <c r="Z14" s="10">
        <f>'R7設備'!Z14</f>
        <v>45940</v>
      </c>
      <c r="AA14" s="11" t="str">
        <f>'R7設備'!AA14</f>
        <v>金</v>
      </c>
      <c r="AB14" s="11" t="str">
        <f>'R7設備'!AB14</f>
        <v>○</v>
      </c>
      <c r="AC14" s="12">
        <v>1</v>
      </c>
      <c r="AD14" s="10">
        <f>'R7設備'!AD14</f>
        <v>45971</v>
      </c>
      <c r="AE14" s="11" t="str">
        <f>'R7設備'!AE14</f>
        <v>月</v>
      </c>
      <c r="AF14" s="11" t="str">
        <f>'R7設備'!AF14</f>
        <v>休</v>
      </c>
      <c r="AG14" s="12">
        <v>1</v>
      </c>
      <c r="AH14" s="10">
        <f>'R7設備'!AH14</f>
        <v>46001</v>
      </c>
      <c r="AI14" s="11" t="str">
        <f>'R7設備'!AI14</f>
        <v>水</v>
      </c>
      <c r="AJ14" s="11" t="str">
        <f>'R7設備'!AJ14</f>
        <v>○</v>
      </c>
      <c r="AK14" s="12">
        <v>1</v>
      </c>
      <c r="AL14" s="10">
        <f>'R7設備'!AL14</f>
        <v>46032</v>
      </c>
      <c r="AM14" s="11" t="str">
        <f>'R7設備'!AM14</f>
        <v>土</v>
      </c>
      <c r="AN14" s="11" t="str">
        <f>'R7設備'!AN14</f>
        <v>○</v>
      </c>
      <c r="AO14" s="12">
        <v>1</v>
      </c>
      <c r="AP14" s="10">
        <f>'R7設備'!AP14</f>
        <v>46063</v>
      </c>
      <c r="AQ14" s="11" t="str">
        <f>'R7設備'!AQ14</f>
        <v>火</v>
      </c>
      <c r="AR14" s="11" t="str">
        <f>'R7設備'!AR14</f>
        <v>○</v>
      </c>
      <c r="AS14" s="12">
        <v>1</v>
      </c>
      <c r="AT14" s="10">
        <f>'R7設備'!AT14</f>
        <v>46091</v>
      </c>
      <c r="AU14" s="11" t="str">
        <f>'R7設備'!AU14</f>
        <v>火</v>
      </c>
      <c r="AV14" s="11" t="str">
        <f>'R7設備'!AV14</f>
        <v>○</v>
      </c>
      <c r="AW14" s="12">
        <v>1</v>
      </c>
    </row>
    <row r="15" spans="2:49" s="3" customFormat="1" ht="14.25" customHeight="1" x14ac:dyDescent="0.4">
      <c r="B15" s="10">
        <f>'R7設備'!B15</f>
        <v>45758</v>
      </c>
      <c r="C15" s="11" t="str">
        <f>'R7設備'!C15</f>
        <v>金</v>
      </c>
      <c r="D15" s="11" t="str">
        <f>'R7設備'!D15</f>
        <v>○</v>
      </c>
      <c r="E15" s="12">
        <v>1</v>
      </c>
      <c r="F15" s="10">
        <f>'R7設備'!F15</f>
        <v>45788</v>
      </c>
      <c r="G15" s="11" t="str">
        <f>'R7設備'!G15</f>
        <v>日</v>
      </c>
      <c r="H15" s="11" t="str">
        <f>'R7設備'!H15</f>
        <v>○</v>
      </c>
      <c r="I15" s="12">
        <v>1</v>
      </c>
      <c r="J15" s="10">
        <f>'R7設備'!J15</f>
        <v>45819</v>
      </c>
      <c r="K15" s="11" t="str">
        <f>'R7設備'!K15</f>
        <v>水</v>
      </c>
      <c r="L15" s="11" t="str">
        <f>'R7設備'!L15</f>
        <v>○</v>
      </c>
      <c r="M15" s="12">
        <v>1</v>
      </c>
      <c r="N15" s="10">
        <f>'R7設備'!N15</f>
        <v>45849</v>
      </c>
      <c r="O15" s="11" t="str">
        <f>'R7設備'!O15</f>
        <v>金</v>
      </c>
      <c r="P15" s="11" t="str">
        <f>'R7設備'!P15</f>
        <v>○</v>
      </c>
      <c r="Q15" s="12">
        <v>1</v>
      </c>
      <c r="R15" s="10">
        <f>'R7設備'!R15</f>
        <v>45880</v>
      </c>
      <c r="S15" s="11" t="str">
        <f>'R7設備'!S15</f>
        <v>月</v>
      </c>
      <c r="T15" s="11" t="str">
        <f>'R7設備'!T15</f>
        <v>祝</v>
      </c>
      <c r="U15" s="12">
        <v>1</v>
      </c>
      <c r="V15" s="10">
        <f>'R7設備'!V15</f>
        <v>45911</v>
      </c>
      <c r="W15" s="11" t="str">
        <f>'R7設備'!W15</f>
        <v>木</v>
      </c>
      <c r="X15" s="11" t="str">
        <f>'R7設備'!X15</f>
        <v>○</v>
      </c>
      <c r="Y15" s="12">
        <v>1</v>
      </c>
      <c r="Z15" s="10">
        <f>'R7設備'!Z15</f>
        <v>45941</v>
      </c>
      <c r="AA15" s="11" t="str">
        <f>'R7設備'!AA15</f>
        <v>土</v>
      </c>
      <c r="AB15" s="11" t="str">
        <f>'R7設備'!AB15</f>
        <v>○</v>
      </c>
      <c r="AC15" s="12">
        <v>1</v>
      </c>
      <c r="AD15" s="10">
        <f>'R7設備'!AD15</f>
        <v>45972</v>
      </c>
      <c r="AE15" s="11" t="str">
        <f>'R7設備'!AE15</f>
        <v>火</v>
      </c>
      <c r="AF15" s="11" t="str">
        <f>'R7設備'!AF15</f>
        <v>○</v>
      </c>
      <c r="AG15" s="12">
        <v>1</v>
      </c>
      <c r="AH15" s="10">
        <f>'R7設備'!AH15</f>
        <v>46002</v>
      </c>
      <c r="AI15" s="11" t="str">
        <f>'R7設備'!AI15</f>
        <v>木</v>
      </c>
      <c r="AJ15" s="11" t="str">
        <f>'R7設備'!AJ15</f>
        <v>○</v>
      </c>
      <c r="AK15" s="12">
        <v>1</v>
      </c>
      <c r="AL15" s="10">
        <f>'R7設備'!AL15</f>
        <v>46033</v>
      </c>
      <c r="AM15" s="11" t="str">
        <f>'R7設備'!AM15</f>
        <v>日</v>
      </c>
      <c r="AN15" s="11" t="str">
        <f>'R7設備'!AN15</f>
        <v>○</v>
      </c>
      <c r="AO15" s="12">
        <v>1</v>
      </c>
      <c r="AP15" s="10">
        <f>'R7設備'!AP15</f>
        <v>46064</v>
      </c>
      <c r="AQ15" s="11" t="str">
        <f>'R7設備'!AQ15</f>
        <v>水</v>
      </c>
      <c r="AR15" s="11" t="str">
        <f>'R7設備'!AR15</f>
        <v>祝</v>
      </c>
      <c r="AS15" s="12">
        <v>1</v>
      </c>
      <c r="AT15" s="10">
        <f>'R7設備'!AT15</f>
        <v>46092</v>
      </c>
      <c r="AU15" s="11" t="str">
        <f>'R7設備'!AU15</f>
        <v>水</v>
      </c>
      <c r="AV15" s="11" t="str">
        <f>'R7設備'!AV15</f>
        <v>○</v>
      </c>
      <c r="AW15" s="12">
        <v>1</v>
      </c>
    </row>
    <row r="16" spans="2:49" s="3" customFormat="1" ht="14.25" customHeight="1" x14ac:dyDescent="0.4">
      <c r="B16" s="10">
        <f>'R7設備'!B16</f>
        <v>45759</v>
      </c>
      <c r="C16" s="11" t="str">
        <f>'R7設備'!C16</f>
        <v>土</v>
      </c>
      <c r="D16" s="11" t="str">
        <f>'R7設備'!D16</f>
        <v>○</v>
      </c>
      <c r="E16" s="12">
        <v>1</v>
      </c>
      <c r="F16" s="10">
        <f>'R7設備'!F16</f>
        <v>45789</v>
      </c>
      <c r="G16" s="11" t="str">
        <f>'R7設備'!G16</f>
        <v>月</v>
      </c>
      <c r="H16" s="11" t="str">
        <f>'R7設備'!H16</f>
        <v>休</v>
      </c>
      <c r="I16" s="12">
        <v>1</v>
      </c>
      <c r="J16" s="10">
        <f>'R7設備'!J16</f>
        <v>45820</v>
      </c>
      <c r="K16" s="11" t="str">
        <f>'R7設備'!K16</f>
        <v>木</v>
      </c>
      <c r="L16" s="11" t="str">
        <f>'R7設備'!L16</f>
        <v>○</v>
      </c>
      <c r="M16" s="12">
        <v>1</v>
      </c>
      <c r="N16" s="10">
        <f>'R7設備'!N16</f>
        <v>45850</v>
      </c>
      <c r="O16" s="11" t="str">
        <f>'R7設備'!O16</f>
        <v>土</v>
      </c>
      <c r="P16" s="11" t="str">
        <f>'R7設備'!P16</f>
        <v>○</v>
      </c>
      <c r="Q16" s="12">
        <v>1</v>
      </c>
      <c r="R16" s="10">
        <f>'R7設備'!R16</f>
        <v>45881</v>
      </c>
      <c r="S16" s="11" t="str">
        <f>'R7設備'!S16</f>
        <v>火</v>
      </c>
      <c r="T16" s="11" t="str">
        <f>'R7設備'!T16</f>
        <v>休</v>
      </c>
      <c r="U16" s="12">
        <v>1</v>
      </c>
      <c r="V16" s="10">
        <f>'R7設備'!V16</f>
        <v>45912</v>
      </c>
      <c r="W16" s="11" t="str">
        <f>'R7設備'!W16</f>
        <v>金</v>
      </c>
      <c r="X16" s="11" t="str">
        <f>'R7設備'!X16</f>
        <v>○</v>
      </c>
      <c r="Y16" s="12">
        <v>1</v>
      </c>
      <c r="Z16" s="10">
        <f>'R7設備'!Z16</f>
        <v>45942</v>
      </c>
      <c r="AA16" s="11" t="str">
        <f>'R7設備'!AA16</f>
        <v>日</v>
      </c>
      <c r="AB16" s="11" t="str">
        <f>'R7設備'!AB16</f>
        <v>○</v>
      </c>
      <c r="AC16" s="12">
        <v>1</v>
      </c>
      <c r="AD16" s="10">
        <f>'R7設備'!AD16</f>
        <v>45973</v>
      </c>
      <c r="AE16" s="11" t="str">
        <f>'R7設備'!AE16</f>
        <v>水</v>
      </c>
      <c r="AF16" s="11" t="str">
        <f>'R7設備'!AF16</f>
        <v>○</v>
      </c>
      <c r="AG16" s="12">
        <v>1</v>
      </c>
      <c r="AH16" s="10">
        <f>'R7設備'!AH16</f>
        <v>46003</v>
      </c>
      <c r="AI16" s="11" t="str">
        <f>'R7設備'!AI16</f>
        <v>金</v>
      </c>
      <c r="AJ16" s="11" t="str">
        <f>'R7設備'!AJ16</f>
        <v>○</v>
      </c>
      <c r="AK16" s="12">
        <v>1</v>
      </c>
      <c r="AL16" s="10">
        <f>'R7設備'!AL16</f>
        <v>46034</v>
      </c>
      <c r="AM16" s="11" t="str">
        <f>'R7設備'!AM16</f>
        <v>月</v>
      </c>
      <c r="AN16" s="11" t="str">
        <f>'R7設備'!AN16</f>
        <v>祝</v>
      </c>
      <c r="AO16" s="12">
        <v>1</v>
      </c>
      <c r="AP16" s="10">
        <f>'R7設備'!AP16</f>
        <v>46065</v>
      </c>
      <c r="AQ16" s="11" t="str">
        <f>'R7設備'!AQ16</f>
        <v>木</v>
      </c>
      <c r="AR16" s="11" t="str">
        <f>'R7設備'!AR16</f>
        <v>○</v>
      </c>
      <c r="AS16" s="12">
        <v>1</v>
      </c>
      <c r="AT16" s="10">
        <f>'R7設備'!AT16</f>
        <v>46093</v>
      </c>
      <c r="AU16" s="11" t="str">
        <f>'R7設備'!AU16</f>
        <v>木</v>
      </c>
      <c r="AV16" s="11" t="str">
        <f>'R7設備'!AV16</f>
        <v>○</v>
      </c>
      <c r="AW16" s="12">
        <v>1</v>
      </c>
    </row>
    <row r="17" spans="2:49" s="3" customFormat="1" ht="14.25" customHeight="1" x14ac:dyDescent="0.4">
      <c r="B17" s="10">
        <f>'R7設備'!B17</f>
        <v>45760</v>
      </c>
      <c r="C17" s="11" t="str">
        <f>'R7設備'!C17</f>
        <v>日</v>
      </c>
      <c r="D17" s="11" t="str">
        <f>'R7設備'!D17</f>
        <v>○</v>
      </c>
      <c r="E17" s="12">
        <v>1</v>
      </c>
      <c r="F17" s="10">
        <f>'R7設備'!F17</f>
        <v>45790</v>
      </c>
      <c r="G17" s="11" t="str">
        <f>'R7設備'!G17</f>
        <v>火</v>
      </c>
      <c r="H17" s="11" t="str">
        <f>'R7設備'!H17</f>
        <v>○</v>
      </c>
      <c r="I17" s="12">
        <v>1</v>
      </c>
      <c r="J17" s="10">
        <f>'R7設備'!J17</f>
        <v>45821</v>
      </c>
      <c r="K17" s="11" t="str">
        <f>'R7設備'!K17</f>
        <v>金</v>
      </c>
      <c r="L17" s="11" t="str">
        <f>'R7設備'!L17</f>
        <v>○</v>
      </c>
      <c r="M17" s="12">
        <v>1</v>
      </c>
      <c r="N17" s="10">
        <f>'R7設備'!N17</f>
        <v>45851</v>
      </c>
      <c r="O17" s="11" t="str">
        <f>'R7設備'!O17</f>
        <v>日</v>
      </c>
      <c r="P17" s="11" t="str">
        <f>'R7設備'!P17</f>
        <v>○</v>
      </c>
      <c r="Q17" s="12">
        <v>1</v>
      </c>
      <c r="R17" s="10">
        <f>'R7設備'!R17</f>
        <v>45882</v>
      </c>
      <c r="S17" s="11" t="str">
        <f>'R7設備'!S17</f>
        <v>水</v>
      </c>
      <c r="T17" s="11" t="str">
        <f>'R7設備'!T17</f>
        <v>○</v>
      </c>
      <c r="U17" s="12">
        <v>1</v>
      </c>
      <c r="V17" s="10">
        <f>'R7設備'!V17</f>
        <v>45913</v>
      </c>
      <c r="W17" s="11" t="str">
        <f>'R7設備'!W17</f>
        <v>土</v>
      </c>
      <c r="X17" s="11" t="str">
        <f>'R7設備'!X17</f>
        <v>○</v>
      </c>
      <c r="Y17" s="12">
        <v>1</v>
      </c>
      <c r="Z17" s="10">
        <f>'R7設備'!Z17</f>
        <v>45943</v>
      </c>
      <c r="AA17" s="11" t="str">
        <f>'R7設備'!AA17</f>
        <v>月</v>
      </c>
      <c r="AB17" s="11" t="str">
        <f>'R7設備'!AB17</f>
        <v>祝</v>
      </c>
      <c r="AC17" s="12">
        <v>1</v>
      </c>
      <c r="AD17" s="10">
        <f>'R7設備'!AD17</f>
        <v>45974</v>
      </c>
      <c r="AE17" s="11" t="str">
        <f>'R7設備'!AE17</f>
        <v>木</v>
      </c>
      <c r="AF17" s="11" t="str">
        <f>'R7設備'!AF17</f>
        <v>○</v>
      </c>
      <c r="AG17" s="12">
        <v>1</v>
      </c>
      <c r="AH17" s="10">
        <f>'R7設備'!AH17</f>
        <v>46004</v>
      </c>
      <c r="AI17" s="11" t="str">
        <f>'R7設備'!AI17</f>
        <v>土</v>
      </c>
      <c r="AJ17" s="11" t="str">
        <f>'R7設備'!AJ17</f>
        <v>○</v>
      </c>
      <c r="AK17" s="12">
        <v>1</v>
      </c>
      <c r="AL17" s="10">
        <f>'R7設備'!AL17</f>
        <v>46035</v>
      </c>
      <c r="AM17" s="11" t="str">
        <f>'R7設備'!AM17</f>
        <v>火</v>
      </c>
      <c r="AN17" s="11" t="str">
        <f>'R7設備'!AN17</f>
        <v>休</v>
      </c>
      <c r="AO17" s="12">
        <v>1</v>
      </c>
      <c r="AP17" s="10">
        <f>'R7設備'!AP17</f>
        <v>46066</v>
      </c>
      <c r="AQ17" s="11" t="str">
        <f>'R7設備'!AQ17</f>
        <v>金</v>
      </c>
      <c r="AR17" s="11" t="str">
        <f>'R7設備'!AR17</f>
        <v>○</v>
      </c>
      <c r="AS17" s="12">
        <v>1</v>
      </c>
      <c r="AT17" s="10">
        <f>'R7設備'!AT17</f>
        <v>46094</v>
      </c>
      <c r="AU17" s="11" t="str">
        <f>'R7設備'!AU17</f>
        <v>金</v>
      </c>
      <c r="AV17" s="11" t="str">
        <f>'R7設備'!AV17</f>
        <v>○</v>
      </c>
      <c r="AW17" s="12">
        <v>1</v>
      </c>
    </row>
    <row r="18" spans="2:49" s="3" customFormat="1" ht="14.25" customHeight="1" x14ac:dyDescent="0.4">
      <c r="B18" s="10">
        <f>'R7設備'!B18</f>
        <v>45761</v>
      </c>
      <c r="C18" s="11" t="str">
        <f>'R7設備'!C18</f>
        <v>月</v>
      </c>
      <c r="D18" s="11" t="str">
        <f>'R7設備'!D18</f>
        <v>休</v>
      </c>
      <c r="E18" s="12">
        <v>1</v>
      </c>
      <c r="F18" s="10">
        <f>'R7設備'!F18</f>
        <v>45791</v>
      </c>
      <c r="G18" s="11" t="str">
        <f>'R7設備'!G18</f>
        <v>水</v>
      </c>
      <c r="H18" s="11" t="str">
        <f>'R7設備'!H18</f>
        <v>○</v>
      </c>
      <c r="I18" s="12">
        <v>1</v>
      </c>
      <c r="J18" s="10">
        <f>'R7設備'!J18</f>
        <v>45822</v>
      </c>
      <c r="K18" s="11" t="str">
        <f>'R7設備'!K18</f>
        <v>土</v>
      </c>
      <c r="L18" s="11" t="str">
        <f>'R7設備'!L18</f>
        <v>○</v>
      </c>
      <c r="M18" s="12">
        <v>1</v>
      </c>
      <c r="N18" s="10">
        <f>'R7設備'!N18</f>
        <v>45852</v>
      </c>
      <c r="O18" s="11" t="str">
        <f>'R7設備'!O18</f>
        <v>月</v>
      </c>
      <c r="P18" s="11" t="str">
        <f>'R7設備'!P18</f>
        <v>休</v>
      </c>
      <c r="Q18" s="12">
        <v>1</v>
      </c>
      <c r="R18" s="10">
        <f>'R7設備'!R18</f>
        <v>45883</v>
      </c>
      <c r="S18" s="11" t="str">
        <f>'R7設備'!S18</f>
        <v>木</v>
      </c>
      <c r="T18" s="11" t="str">
        <f>'R7設備'!T18</f>
        <v>○</v>
      </c>
      <c r="U18" s="12">
        <v>1</v>
      </c>
      <c r="V18" s="10">
        <f>'R7設備'!V18</f>
        <v>45914</v>
      </c>
      <c r="W18" s="11" t="str">
        <f>'R7設備'!W18</f>
        <v>日</v>
      </c>
      <c r="X18" s="11" t="str">
        <f>'R7設備'!X18</f>
        <v>○</v>
      </c>
      <c r="Y18" s="12">
        <v>1</v>
      </c>
      <c r="Z18" s="10">
        <f>'R7設備'!Z18</f>
        <v>45944</v>
      </c>
      <c r="AA18" s="11" t="str">
        <f>'R7設備'!AA18</f>
        <v>火</v>
      </c>
      <c r="AB18" s="11" t="str">
        <f>'R7設備'!AB18</f>
        <v>休</v>
      </c>
      <c r="AC18" s="12">
        <v>1</v>
      </c>
      <c r="AD18" s="10">
        <f>'R7設備'!AD18</f>
        <v>45975</v>
      </c>
      <c r="AE18" s="11" t="str">
        <f>'R7設備'!AE18</f>
        <v>金</v>
      </c>
      <c r="AF18" s="11" t="str">
        <f>'R7設備'!AF18</f>
        <v>○</v>
      </c>
      <c r="AG18" s="12">
        <v>1</v>
      </c>
      <c r="AH18" s="10">
        <f>'R7設備'!AH18</f>
        <v>46005</v>
      </c>
      <c r="AI18" s="11" t="str">
        <f>'R7設備'!AI18</f>
        <v>日</v>
      </c>
      <c r="AJ18" s="11" t="str">
        <f>'R7設備'!AJ18</f>
        <v>○</v>
      </c>
      <c r="AK18" s="12">
        <v>1</v>
      </c>
      <c r="AL18" s="10">
        <f>'R7設備'!AL18</f>
        <v>46036</v>
      </c>
      <c r="AM18" s="11" t="str">
        <f>'R7設備'!AM18</f>
        <v>水</v>
      </c>
      <c r="AN18" s="11" t="str">
        <f>'R7設備'!AN18</f>
        <v>○</v>
      </c>
      <c r="AO18" s="12">
        <v>1</v>
      </c>
      <c r="AP18" s="10">
        <f>'R7設備'!AP18</f>
        <v>46067</v>
      </c>
      <c r="AQ18" s="11" t="str">
        <f>'R7設備'!AQ18</f>
        <v>土</v>
      </c>
      <c r="AR18" s="11" t="str">
        <f>'R7設備'!AR18</f>
        <v>○</v>
      </c>
      <c r="AS18" s="12">
        <v>1</v>
      </c>
      <c r="AT18" s="10">
        <f>'R7設備'!AT18</f>
        <v>46095</v>
      </c>
      <c r="AU18" s="11" t="str">
        <f>'R7設備'!AU18</f>
        <v>土</v>
      </c>
      <c r="AV18" s="11" t="str">
        <f>'R7設備'!AV18</f>
        <v>○</v>
      </c>
      <c r="AW18" s="12">
        <v>1</v>
      </c>
    </row>
    <row r="19" spans="2:49" s="3" customFormat="1" ht="14.25" customHeight="1" x14ac:dyDescent="0.4">
      <c r="B19" s="10">
        <f>'R7設備'!B19</f>
        <v>45762</v>
      </c>
      <c r="C19" s="11" t="str">
        <f>'R7設備'!C19</f>
        <v>火</v>
      </c>
      <c r="D19" s="11" t="str">
        <f>'R7設備'!D19</f>
        <v>○</v>
      </c>
      <c r="E19" s="12">
        <v>1</v>
      </c>
      <c r="F19" s="10">
        <f>'R7設備'!F19</f>
        <v>45792</v>
      </c>
      <c r="G19" s="11" t="str">
        <f>'R7設備'!G19</f>
        <v>木</v>
      </c>
      <c r="H19" s="11" t="str">
        <f>'R7設備'!H19</f>
        <v>○</v>
      </c>
      <c r="I19" s="12">
        <v>1</v>
      </c>
      <c r="J19" s="10">
        <f>'R7設備'!J19</f>
        <v>45823</v>
      </c>
      <c r="K19" s="11" t="str">
        <f>'R7設備'!K19</f>
        <v>日</v>
      </c>
      <c r="L19" s="11" t="str">
        <f>'R7設備'!L19</f>
        <v>○</v>
      </c>
      <c r="M19" s="12">
        <v>1</v>
      </c>
      <c r="N19" s="10">
        <f>'R7設備'!N19</f>
        <v>45853</v>
      </c>
      <c r="O19" s="11" t="str">
        <f>'R7設備'!O19</f>
        <v>火</v>
      </c>
      <c r="P19" s="11" t="str">
        <f>'R7設備'!P19</f>
        <v>○</v>
      </c>
      <c r="Q19" s="12">
        <v>1</v>
      </c>
      <c r="R19" s="10">
        <f>'R7設備'!R19</f>
        <v>45884</v>
      </c>
      <c r="S19" s="11" t="str">
        <f>'R7設備'!S19</f>
        <v>金</v>
      </c>
      <c r="T19" s="11" t="str">
        <f>'R7設備'!T19</f>
        <v>○</v>
      </c>
      <c r="U19" s="12">
        <v>1</v>
      </c>
      <c r="V19" s="10">
        <f>'R7設備'!V19</f>
        <v>45915</v>
      </c>
      <c r="W19" s="11" t="str">
        <f>'R7設備'!W19</f>
        <v>月</v>
      </c>
      <c r="X19" s="11" t="str">
        <f>'R7設備'!X19</f>
        <v>祝</v>
      </c>
      <c r="Y19" s="12">
        <v>1</v>
      </c>
      <c r="Z19" s="10">
        <f>'R7設備'!Z19</f>
        <v>45945</v>
      </c>
      <c r="AA19" s="11" t="str">
        <f>'R7設備'!AA19</f>
        <v>水</v>
      </c>
      <c r="AB19" s="11" t="str">
        <f>'R7設備'!AB19</f>
        <v>○</v>
      </c>
      <c r="AC19" s="12">
        <v>1</v>
      </c>
      <c r="AD19" s="10">
        <f>'R7設備'!AD19</f>
        <v>45976</v>
      </c>
      <c r="AE19" s="11" t="str">
        <f>'R7設備'!AE19</f>
        <v>土</v>
      </c>
      <c r="AF19" s="11" t="str">
        <f>'R7設備'!AF19</f>
        <v>○</v>
      </c>
      <c r="AG19" s="12">
        <v>1</v>
      </c>
      <c r="AH19" s="10">
        <f>'R7設備'!AH19</f>
        <v>46006</v>
      </c>
      <c r="AI19" s="11" t="str">
        <f>'R7設備'!AI19</f>
        <v>月</v>
      </c>
      <c r="AJ19" s="11" t="str">
        <f>'R7設備'!AJ19</f>
        <v>休</v>
      </c>
      <c r="AK19" s="12">
        <v>1</v>
      </c>
      <c r="AL19" s="10">
        <f>'R7設備'!AL19</f>
        <v>46037</v>
      </c>
      <c r="AM19" s="11" t="str">
        <f>'R7設備'!AM19</f>
        <v>木</v>
      </c>
      <c r="AN19" s="11" t="str">
        <f>'R7設備'!AN19</f>
        <v>○</v>
      </c>
      <c r="AO19" s="12">
        <v>1</v>
      </c>
      <c r="AP19" s="10">
        <f>'R7設備'!AP19</f>
        <v>46068</v>
      </c>
      <c r="AQ19" s="11" t="str">
        <f>'R7設備'!AQ19</f>
        <v>日</v>
      </c>
      <c r="AR19" s="11" t="str">
        <f>'R7設備'!AR19</f>
        <v>○</v>
      </c>
      <c r="AS19" s="12">
        <v>1</v>
      </c>
      <c r="AT19" s="10">
        <f>'R7設備'!AT19</f>
        <v>46096</v>
      </c>
      <c r="AU19" s="11" t="str">
        <f>'R7設備'!AU19</f>
        <v>日</v>
      </c>
      <c r="AV19" s="11" t="str">
        <f>'R7設備'!AV19</f>
        <v>○</v>
      </c>
      <c r="AW19" s="12">
        <v>1</v>
      </c>
    </row>
    <row r="20" spans="2:49" s="3" customFormat="1" ht="14.25" customHeight="1" x14ac:dyDescent="0.4">
      <c r="B20" s="10">
        <f>'R7設備'!B20</f>
        <v>45763</v>
      </c>
      <c r="C20" s="11" t="str">
        <f>'R7設備'!C20</f>
        <v>水</v>
      </c>
      <c r="D20" s="11" t="str">
        <f>'R7設備'!D20</f>
        <v>○</v>
      </c>
      <c r="E20" s="12">
        <v>1</v>
      </c>
      <c r="F20" s="10">
        <f>'R7設備'!F20</f>
        <v>45793</v>
      </c>
      <c r="G20" s="11" t="str">
        <f>'R7設備'!G20</f>
        <v>金</v>
      </c>
      <c r="H20" s="11" t="str">
        <f>'R7設備'!H20</f>
        <v>○</v>
      </c>
      <c r="I20" s="12">
        <v>1</v>
      </c>
      <c r="J20" s="10">
        <f>'R7設備'!J20</f>
        <v>45824</v>
      </c>
      <c r="K20" s="11" t="str">
        <f>'R7設備'!K20</f>
        <v>月</v>
      </c>
      <c r="L20" s="11" t="str">
        <f>'R7設備'!L20</f>
        <v>休</v>
      </c>
      <c r="M20" s="12">
        <v>1</v>
      </c>
      <c r="N20" s="10">
        <f>'R7設備'!N20</f>
        <v>45854</v>
      </c>
      <c r="O20" s="11" t="str">
        <f>'R7設備'!O20</f>
        <v>水</v>
      </c>
      <c r="P20" s="11" t="str">
        <f>'R7設備'!P20</f>
        <v>○</v>
      </c>
      <c r="Q20" s="12">
        <v>1</v>
      </c>
      <c r="R20" s="10">
        <f>'R7設備'!R20</f>
        <v>45885</v>
      </c>
      <c r="S20" s="11" t="str">
        <f>'R7設備'!S20</f>
        <v>土</v>
      </c>
      <c r="T20" s="11" t="str">
        <f>'R7設備'!T20</f>
        <v>○</v>
      </c>
      <c r="U20" s="12">
        <v>1</v>
      </c>
      <c r="V20" s="10">
        <f>'R7設備'!V20</f>
        <v>45916</v>
      </c>
      <c r="W20" s="11" t="str">
        <f>'R7設備'!W20</f>
        <v>火</v>
      </c>
      <c r="X20" s="11" t="str">
        <f>'R7設備'!X20</f>
        <v>休</v>
      </c>
      <c r="Y20" s="12">
        <v>1</v>
      </c>
      <c r="Z20" s="10">
        <f>'R7設備'!Z20</f>
        <v>45946</v>
      </c>
      <c r="AA20" s="11" t="str">
        <f>'R7設備'!AA20</f>
        <v>木</v>
      </c>
      <c r="AB20" s="11" t="str">
        <f>'R7設備'!AB20</f>
        <v>○</v>
      </c>
      <c r="AC20" s="12">
        <v>1</v>
      </c>
      <c r="AD20" s="10">
        <f>'R7設備'!AD20</f>
        <v>45977</v>
      </c>
      <c r="AE20" s="11" t="str">
        <f>'R7設備'!AE20</f>
        <v>日</v>
      </c>
      <c r="AF20" s="11" t="str">
        <f>'R7設備'!AF20</f>
        <v>○</v>
      </c>
      <c r="AG20" s="12">
        <v>1</v>
      </c>
      <c r="AH20" s="10">
        <f>'R7設備'!AH20</f>
        <v>46007</v>
      </c>
      <c r="AI20" s="11" t="str">
        <f>'R7設備'!AI20</f>
        <v>火</v>
      </c>
      <c r="AJ20" s="11" t="str">
        <f>'R7設備'!AJ20</f>
        <v>○</v>
      </c>
      <c r="AK20" s="12">
        <v>1</v>
      </c>
      <c r="AL20" s="10">
        <f>'R7設備'!AL20</f>
        <v>46038</v>
      </c>
      <c r="AM20" s="11" t="str">
        <f>'R7設備'!AM20</f>
        <v>金</v>
      </c>
      <c r="AN20" s="11" t="str">
        <f>'R7設備'!AN20</f>
        <v>○</v>
      </c>
      <c r="AO20" s="12">
        <v>1</v>
      </c>
      <c r="AP20" s="10">
        <f>'R7設備'!AP20</f>
        <v>46069</v>
      </c>
      <c r="AQ20" s="11" t="str">
        <f>'R7設備'!AQ20</f>
        <v>月</v>
      </c>
      <c r="AR20" s="11" t="str">
        <f>'R7設備'!AR20</f>
        <v>休</v>
      </c>
      <c r="AS20" s="12">
        <v>1</v>
      </c>
      <c r="AT20" s="10">
        <f>'R7設備'!AT20</f>
        <v>46097</v>
      </c>
      <c r="AU20" s="11" t="str">
        <f>'R7設備'!AU20</f>
        <v>月</v>
      </c>
      <c r="AV20" s="11" t="str">
        <f>'R7設備'!AV20</f>
        <v>休</v>
      </c>
      <c r="AW20" s="12">
        <v>1</v>
      </c>
    </row>
    <row r="21" spans="2:49" s="3" customFormat="1" ht="14.25" customHeight="1" x14ac:dyDescent="0.4">
      <c r="B21" s="10">
        <f>'R7設備'!B21</f>
        <v>45764</v>
      </c>
      <c r="C21" s="11" t="str">
        <f>'R7設備'!C21</f>
        <v>木</v>
      </c>
      <c r="D21" s="11" t="str">
        <f>'R7設備'!D21</f>
        <v>○</v>
      </c>
      <c r="E21" s="12">
        <v>1</v>
      </c>
      <c r="F21" s="10">
        <f>'R7設備'!F21</f>
        <v>45794</v>
      </c>
      <c r="G21" s="11" t="str">
        <f>'R7設備'!G21</f>
        <v>土</v>
      </c>
      <c r="H21" s="11" t="str">
        <f>'R7設備'!H21</f>
        <v>○</v>
      </c>
      <c r="I21" s="12">
        <v>1</v>
      </c>
      <c r="J21" s="10">
        <f>'R7設備'!J21</f>
        <v>45825</v>
      </c>
      <c r="K21" s="11" t="str">
        <f>'R7設備'!K21</f>
        <v>火</v>
      </c>
      <c r="L21" s="11" t="str">
        <f>'R7設備'!L21</f>
        <v>○</v>
      </c>
      <c r="M21" s="12">
        <v>1</v>
      </c>
      <c r="N21" s="10">
        <f>'R7設備'!N21</f>
        <v>45855</v>
      </c>
      <c r="O21" s="11" t="str">
        <f>'R7設備'!O21</f>
        <v>木</v>
      </c>
      <c r="P21" s="11" t="str">
        <f>'R7設備'!P21</f>
        <v>○</v>
      </c>
      <c r="Q21" s="12">
        <v>1</v>
      </c>
      <c r="R21" s="10">
        <f>'R7設備'!R21</f>
        <v>45886</v>
      </c>
      <c r="S21" s="11" t="str">
        <f>'R7設備'!S21</f>
        <v>日</v>
      </c>
      <c r="T21" s="11" t="str">
        <f>'R7設備'!T21</f>
        <v>○</v>
      </c>
      <c r="U21" s="12">
        <v>1</v>
      </c>
      <c r="V21" s="10">
        <f>'R7設備'!V21</f>
        <v>45917</v>
      </c>
      <c r="W21" s="11" t="str">
        <f>'R7設備'!W21</f>
        <v>水</v>
      </c>
      <c r="X21" s="11" t="str">
        <f>'R7設備'!X21</f>
        <v>○</v>
      </c>
      <c r="Y21" s="12">
        <v>1</v>
      </c>
      <c r="Z21" s="10">
        <f>'R7設備'!Z21</f>
        <v>45947</v>
      </c>
      <c r="AA21" s="11" t="str">
        <f>'R7設備'!AA21</f>
        <v>金</v>
      </c>
      <c r="AB21" s="11" t="str">
        <f>'R7設備'!AB21</f>
        <v>○</v>
      </c>
      <c r="AC21" s="12">
        <v>1</v>
      </c>
      <c r="AD21" s="10">
        <f>'R7設備'!AD21</f>
        <v>45978</v>
      </c>
      <c r="AE21" s="11" t="str">
        <f>'R7設備'!AE21</f>
        <v>月</v>
      </c>
      <c r="AF21" s="11" t="str">
        <f>'R7設備'!AF21</f>
        <v>休</v>
      </c>
      <c r="AG21" s="12">
        <v>1</v>
      </c>
      <c r="AH21" s="10">
        <f>'R7設備'!AH21</f>
        <v>46008</v>
      </c>
      <c r="AI21" s="11" t="str">
        <f>'R7設備'!AI21</f>
        <v>水</v>
      </c>
      <c r="AJ21" s="11" t="str">
        <f>'R7設備'!AJ21</f>
        <v>○</v>
      </c>
      <c r="AK21" s="12">
        <v>1</v>
      </c>
      <c r="AL21" s="10">
        <f>'R7設備'!AL21</f>
        <v>46039</v>
      </c>
      <c r="AM21" s="11" t="str">
        <f>'R7設備'!AM21</f>
        <v>土</v>
      </c>
      <c r="AN21" s="11" t="str">
        <f>'R7設備'!AN21</f>
        <v>○</v>
      </c>
      <c r="AO21" s="12">
        <v>1</v>
      </c>
      <c r="AP21" s="10">
        <f>'R7設備'!AP21</f>
        <v>46070</v>
      </c>
      <c r="AQ21" s="11" t="str">
        <f>'R7設備'!AQ21</f>
        <v>火</v>
      </c>
      <c r="AR21" s="11" t="str">
        <f>'R7設備'!AR21</f>
        <v>○</v>
      </c>
      <c r="AS21" s="12">
        <v>1</v>
      </c>
      <c r="AT21" s="10">
        <f>'R7設備'!AT21</f>
        <v>46098</v>
      </c>
      <c r="AU21" s="11" t="str">
        <f>'R7設備'!AU21</f>
        <v>火</v>
      </c>
      <c r="AV21" s="11" t="str">
        <f>'R7設備'!AV21</f>
        <v>○</v>
      </c>
      <c r="AW21" s="12">
        <v>1</v>
      </c>
    </row>
    <row r="22" spans="2:49" s="3" customFormat="1" ht="14.25" customHeight="1" x14ac:dyDescent="0.4">
      <c r="B22" s="10">
        <f>'R7設備'!B22</f>
        <v>45765</v>
      </c>
      <c r="C22" s="11" t="str">
        <f>'R7設備'!C22</f>
        <v>金</v>
      </c>
      <c r="D22" s="11" t="str">
        <f>'R7設備'!D22</f>
        <v>○</v>
      </c>
      <c r="E22" s="12">
        <v>1</v>
      </c>
      <c r="F22" s="10">
        <f>'R7設備'!F22</f>
        <v>45795</v>
      </c>
      <c r="G22" s="11" t="str">
        <f>'R7設備'!G22</f>
        <v>日</v>
      </c>
      <c r="H22" s="11" t="str">
        <f>'R7設備'!H22</f>
        <v>○</v>
      </c>
      <c r="I22" s="12">
        <v>1</v>
      </c>
      <c r="J22" s="10">
        <f>'R7設備'!J22</f>
        <v>45826</v>
      </c>
      <c r="K22" s="11" t="str">
        <f>'R7設備'!K22</f>
        <v>水</v>
      </c>
      <c r="L22" s="11" t="str">
        <f>'R7設備'!L22</f>
        <v>○</v>
      </c>
      <c r="M22" s="12">
        <v>1</v>
      </c>
      <c r="N22" s="10">
        <f>'R7設備'!N22</f>
        <v>45856</v>
      </c>
      <c r="O22" s="11" t="str">
        <f>'R7設備'!O22</f>
        <v>金</v>
      </c>
      <c r="P22" s="11" t="str">
        <f>'R7設備'!P22</f>
        <v>○</v>
      </c>
      <c r="Q22" s="12">
        <v>1</v>
      </c>
      <c r="R22" s="10">
        <f>'R7設備'!R22</f>
        <v>45887</v>
      </c>
      <c r="S22" s="11" t="str">
        <f>'R7設備'!S22</f>
        <v>月</v>
      </c>
      <c r="T22" s="11" t="str">
        <f>'R7設備'!T22</f>
        <v>休</v>
      </c>
      <c r="U22" s="12">
        <v>1</v>
      </c>
      <c r="V22" s="10">
        <f>'R7設備'!V22</f>
        <v>45918</v>
      </c>
      <c r="W22" s="11" t="str">
        <f>'R7設備'!W22</f>
        <v>木</v>
      </c>
      <c r="X22" s="11" t="str">
        <f>'R7設備'!X22</f>
        <v>○</v>
      </c>
      <c r="Y22" s="12">
        <v>1</v>
      </c>
      <c r="Z22" s="10">
        <f>'R7設備'!Z22</f>
        <v>45948</v>
      </c>
      <c r="AA22" s="11" t="str">
        <f>'R7設備'!AA22</f>
        <v>土</v>
      </c>
      <c r="AB22" s="11" t="str">
        <f>'R7設備'!AB22</f>
        <v>○</v>
      </c>
      <c r="AC22" s="12">
        <v>1</v>
      </c>
      <c r="AD22" s="10">
        <f>'R7設備'!AD22</f>
        <v>45979</v>
      </c>
      <c r="AE22" s="11" t="str">
        <f>'R7設備'!AE22</f>
        <v>火</v>
      </c>
      <c r="AF22" s="11" t="str">
        <f>'R7設備'!AF22</f>
        <v>○</v>
      </c>
      <c r="AG22" s="12">
        <v>1</v>
      </c>
      <c r="AH22" s="10">
        <f>'R7設備'!AH22</f>
        <v>46009</v>
      </c>
      <c r="AI22" s="11" t="str">
        <f>'R7設備'!AI22</f>
        <v>木</v>
      </c>
      <c r="AJ22" s="11" t="str">
        <f>'R7設備'!AJ22</f>
        <v>○</v>
      </c>
      <c r="AK22" s="12">
        <v>1</v>
      </c>
      <c r="AL22" s="10">
        <f>'R7設備'!AL22</f>
        <v>46040</v>
      </c>
      <c r="AM22" s="11" t="str">
        <f>'R7設備'!AM22</f>
        <v>日</v>
      </c>
      <c r="AN22" s="11" t="str">
        <f>'R7設備'!AN22</f>
        <v>○</v>
      </c>
      <c r="AO22" s="12">
        <v>1</v>
      </c>
      <c r="AP22" s="10">
        <f>'R7設備'!AP22</f>
        <v>46071</v>
      </c>
      <c r="AQ22" s="11" t="str">
        <f>'R7設備'!AQ22</f>
        <v>水</v>
      </c>
      <c r="AR22" s="11" t="str">
        <f>'R7設備'!AR22</f>
        <v>○</v>
      </c>
      <c r="AS22" s="12">
        <v>1</v>
      </c>
      <c r="AT22" s="10">
        <f>'R7設備'!AT22</f>
        <v>46099</v>
      </c>
      <c r="AU22" s="11" t="str">
        <f>'R7設備'!AU22</f>
        <v>水</v>
      </c>
      <c r="AV22" s="11" t="str">
        <f>'R7設備'!AV22</f>
        <v>○</v>
      </c>
      <c r="AW22" s="12">
        <v>1</v>
      </c>
    </row>
    <row r="23" spans="2:49" s="3" customFormat="1" ht="14.25" customHeight="1" x14ac:dyDescent="0.4">
      <c r="B23" s="10">
        <f>'R7設備'!B23</f>
        <v>45766</v>
      </c>
      <c r="C23" s="11" t="str">
        <f>'R7設備'!C23</f>
        <v>土</v>
      </c>
      <c r="D23" s="11" t="str">
        <f>'R7設備'!D23</f>
        <v>○</v>
      </c>
      <c r="E23" s="12">
        <v>1</v>
      </c>
      <c r="F23" s="10">
        <f>'R7設備'!F23</f>
        <v>45796</v>
      </c>
      <c r="G23" s="11" t="str">
        <f>'R7設備'!G23</f>
        <v>月</v>
      </c>
      <c r="H23" s="11" t="str">
        <f>'R7設備'!H23</f>
        <v>休</v>
      </c>
      <c r="I23" s="12">
        <v>1</v>
      </c>
      <c r="J23" s="10">
        <f>'R7設備'!J23</f>
        <v>45827</v>
      </c>
      <c r="K23" s="11" t="str">
        <f>'R7設備'!K23</f>
        <v>木</v>
      </c>
      <c r="L23" s="11" t="str">
        <f>'R7設備'!L23</f>
        <v>○</v>
      </c>
      <c r="M23" s="12">
        <v>1</v>
      </c>
      <c r="N23" s="10">
        <f>'R7設備'!N23</f>
        <v>45857</v>
      </c>
      <c r="O23" s="11" t="str">
        <f>'R7設備'!O23</f>
        <v>土</v>
      </c>
      <c r="P23" s="11" t="str">
        <f>'R7設備'!P23</f>
        <v>○</v>
      </c>
      <c r="Q23" s="12">
        <v>1</v>
      </c>
      <c r="R23" s="10">
        <f>'R7設備'!R23</f>
        <v>45888</v>
      </c>
      <c r="S23" s="11" t="str">
        <f>'R7設備'!S23</f>
        <v>火</v>
      </c>
      <c r="T23" s="11" t="str">
        <f>'R7設備'!T23</f>
        <v>○</v>
      </c>
      <c r="U23" s="12">
        <v>1</v>
      </c>
      <c r="V23" s="10">
        <f>'R7設備'!V23</f>
        <v>45919</v>
      </c>
      <c r="W23" s="11" t="str">
        <f>'R7設備'!W23</f>
        <v>金</v>
      </c>
      <c r="X23" s="11" t="str">
        <f>'R7設備'!X23</f>
        <v>○</v>
      </c>
      <c r="Y23" s="12">
        <v>1</v>
      </c>
      <c r="Z23" s="10">
        <f>'R7設備'!Z23</f>
        <v>45949</v>
      </c>
      <c r="AA23" s="11" t="str">
        <f>'R7設備'!AA23</f>
        <v>日</v>
      </c>
      <c r="AB23" s="11" t="str">
        <f>'R7設備'!AB23</f>
        <v>○</v>
      </c>
      <c r="AC23" s="12">
        <v>1</v>
      </c>
      <c r="AD23" s="10">
        <f>'R7設備'!AD23</f>
        <v>45980</v>
      </c>
      <c r="AE23" s="11" t="str">
        <f>'R7設備'!AE23</f>
        <v>水</v>
      </c>
      <c r="AF23" s="11" t="str">
        <f>'R7設備'!AF23</f>
        <v>○</v>
      </c>
      <c r="AG23" s="12">
        <v>1</v>
      </c>
      <c r="AH23" s="10">
        <f>'R7設備'!AH23</f>
        <v>46010</v>
      </c>
      <c r="AI23" s="11" t="str">
        <f>'R7設備'!AI23</f>
        <v>金</v>
      </c>
      <c r="AJ23" s="11" t="str">
        <f>'R7設備'!AJ23</f>
        <v>○</v>
      </c>
      <c r="AK23" s="12">
        <v>1</v>
      </c>
      <c r="AL23" s="10">
        <f>'R7設備'!AL23</f>
        <v>46041</v>
      </c>
      <c r="AM23" s="11" t="str">
        <f>'R7設備'!AM23</f>
        <v>月</v>
      </c>
      <c r="AN23" s="11" t="str">
        <f>'R7設備'!AN23</f>
        <v>休</v>
      </c>
      <c r="AO23" s="12">
        <v>1</v>
      </c>
      <c r="AP23" s="10">
        <f>'R7設備'!AP23</f>
        <v>46072</v>
      </c>
      <c r="AQ23" s="11" t="str">
        <f>'R7設備'!AQ23</f>
        <v>木</v>
      </c>
      <c r="AR23" s="11" t="str">
        <f>'R7設備'!AR23</f>
        <v>○</v>
      </c>
      <c r="AS23" s="12">
        <v>1</v>
      </c>
      <c r="AT23" s="10">
        <f>'R7設備'!AT23</f>
        <v>46100</v>
      </c>
      <c r="AU23" s="11" t="str">
        <f>'R7設備'!AU23</f>
        <v>木</v>
      </c>
      <c r="AV23" s="11" t="str">
        <f>'R7設備'!AV23</f>
        <v>○</v>
      </c>
      <c r="AW23" s="12">
        <v>1</v>
      </c>
    </row>
    <row r="24" spans="2:49" s="3" customFormat="1" ht="14.25" customHeight="1" x14ac:dyDescent="0.4">
      <c r="B24" s="10">
        <f>'R7設備'!B24</f>
        <v>45767</v>
      </c>
      <c r="C24" s="11" t="str">
        <f>'R7設備'!C24</f>
        <v>日</v>
      </c>
      <c r="D24" s="11" t="str">
        <f>'R7設備'!D24</f>
        <v>○</v>
      </c>
      <c r="E24" s="12">
        <v>1</v>
      </c>
      <c r="F24" s="10">
        <f>'R7設備'!F24</f>
        <v>45797</v>
      </c>
      <c r="G24" s="11" t="str">
        <f>'R7設備'!G24</f>
        <v>火</v>
      </c>
      <c r="H24" s="11" t="str">
        <f>'R7設備'!H24</f>
        <v>○</v>
      </c>
      <c r="I24" s="12">
        <v>1</v>
      </c>
      <c r="J24" s="10">
        <f>'R7設備'!J24</f>
        <v>45828</v>
      </c>
      <c r="K24" s="11" t="str">
        <f>'R7設備'!K24</f>
        <v>金</v>
      </c>
      <c r="L24" s="11" t="str">
        <f>'R7設備'!L24</f>
        <v>○</v>
      </c>
      <c r="M24" s="12">
        <v>1</v>
      </c>
      <c r="N24" s="10">
        <f>'R7設備'!N24</f>
        <v>45858</v>
      </c>
      <c r="O24" s="11" t="str">
        <f>'R7設備'!O24</f>
        <v>日</v>
      </c>
      <c r="P24" s="11" t="str">
        <f>'R7設備'!P24</f>
        <v>○</v>
      </c>
      <c r="Q24" s="12">
        <v>1</v>
      </c>
      <c r="R24" s="10">
        <f>'R7設備'!R24</f>
        <v>45889</v>
      </c>
      <c r="S24" s="11" t="str">
        <f>'R7設備'!S24</f>
        <v>水</v>
      </c>
      <c r="T24" s="11" t="str">
        <f>'R7設備'!T24</f>
        <v>○</v>
      </c>
      <c r="U24" s="12">
        <v>1</v>
      </c>
      <c r="V24" s="10">
        <f>'R7設備'!V24</f>
        <v>45920</v>
      </c>
      <c r="W24" s="11" t="str">
        <f>'R7設備'!W24</f>
        <v>土</v>
      </c>
      <c r="X24" s="11" t="str">
        <f>'R7設備'!X24</f>
        <v>○</v>
      </c>
      <c r="Y24" s="12">
        <v>1</v>
      </c>
      <c r="Z24" s="10">
        <f>'R7設備'!Z24</f>
        <v>45950</v>
      </c>
      <c r="AA24" s="11" t="str">
        <f>'R7設備'!AA24</f>
        <v>月</v>
      </c>
      <c r="AB24" s="11" t="str">
        <f>'R7設備'!AB24</f>
        <v>休</v>
      </c>
      <c r="AC24" s="12">
        <v>1</v>
      </c>
      <c r="AD24" s="10">
        <f>'R7設備'!AD24</f>
        <v>45981</v>
      </c>
      <c r="AE24" s="11" t="str">
        <f>'R7設備'!AE24</f>
        <v>木</v>
      </c>
      <c r="AF24" s="11" t="str">
        <f>'R7設備'!AF24</f>
        <v>○</v>
      </c>
      <c r="AG24" s="12">
        <v>1</v>
      </c>
      <c r="AH24" s="10">
        <f>'R7設備'!AH24</f>
        <v>46011</v>
      </c>
      <c r="AI24" s="11" t="str">
        <f>'R7設備'!AI24</f>
        <v>土</v>
      </c>
      <c r="AJ24" s="11" t="str">
        <f>'R7設備'!AJ24</f>
        <v>○</v>
      </c>
      <c r="AK24" s="12">
        <v>1</v>
      </c>
      <c r="AL24" s="10">
        <f>'R7設備'!AL24</f>
        <v>46042</v>
      </c>
      <c r="AM24" s="11" t="str">
        <f>'R7設備'!AM24</f>
        <v>火</v>
      </c>
      <c r="AN24" s="11" t="str">
        <f>'R7設備'!AN24</f>
        <v>○</v>
      </c>
      <c r="AO24" s="12">
        <v>1</v>
      </c>
      <c r="AP24" s="10">
        <f>'R7設備'!AP24</f>
        <v>46073</v>
      </c>
      <c r="AQ24" s="11" t="str">
        <f>'R7設備'!AQ24</f>
        <v>金</v>
      </c>
      <c r="AR24" s="11" t="str">
        <f>'R7設備'!AR24</f>
        <v>○</v>
      </c>
      <c r="AS24" s="12">
        <v>1</v>
      </c>
      <c r="AT24" s="10">
        <f>'R7設備'!AT24</f>
        <v>46101</v>
      </c>
      <c r="AU24" s="11" t="str">
        <f>'R7設備'!AU24</f>
        <v>金</v>
      </c>
      <c r="AV24" s="11" t="str">
        <f>'R7設備'!AV24</f>
        <v>祝</v>
      </c>
      <c r="AW24" s="12">
        <v>1</v>
      </c>
    </row>
    <row r="25" spans="2:49" s="3" customFormat="1" ht="14.25" customHeight="1" x14ac:dyDescent="0.4">
      <c r="B25" s="10">
        <f>'R7設備'!B25</f>
        <v>45768</v>
      </c>
      <c r="C25" s="11" t="str">
        <f>'R7設備'!C25</f>
        <v>月</v>
      </c>
      <c r="D25" s="11" t="str">
        <f>'R7設備'!D25</f>
        <v>休</v>
      </c>
      <c r="E25" s="12">
        <v>1</v>
      </c>
      <c r="F25" s="10">
        <f>'R7設備'!F25</f>
        <v>45798</v>
      </c>
      <c r="G25" s="11" t="str">
        <f>'R7設備'!G25</f>
        <v>水</v>
      </c>
      <c r="H25" s="11" t="str">
        <f>'R7設備'!H25</f>
        <v>○</v>
      </c>
      <c r="I25" s="12">
        <v>1</v>
      </c>
      <c r="J25" s="10">
        <f>'R7設備'!J25</f>
        <v>45829</v>
      </c>
      <c r="K25" s="11" t="str">
        <f>'R7設備'!K25</f>
        <v>土</v>
      </c>
      <c r="L25" s="11" t="str">
        <f>'R7設備'!L25</f>
        <v>○</v>
      </c>
      <c r="M25" s="12">
        <v>1</v>
      </c>
      <c r="N25" s="10">
        <f>'R7設備'!N25</f>
        <v>45859</v>
      </c>
      <c r="O25" s="11" t="str">
        <f>'R7設備'!O25</f>
        <v>月</v>
      </c>
      <c r="P25" s="11" t="str">
        <f>'R7設備'!P25</f>
        <v>祝</v>
      </c>
      <c r="Q25" s="12">
        <v>1</v>
      </c>
      <c r="R25" s="10">
        <f>'R7設備'!R25</f>
        <v>45890</v>
      </c>
      <c r="S25" s="11" t="str">
        <f>'R7設備'!S25</f>
        <v>木</v>
      </c>
      <c r="T25" s="11" t="str">
        <f>'R7設備'!T25</f>
        <v>○</v>
      </c>
      <c r="U25" s="12">
        <v>1</v>
      </c>
      <c r="V25" s="10">
        <f>'R7設備'!V25</f>
        <v>45921</v>
      </c>
      <c r="W25" s="11" t="str">
        <f>'R7設備'!W25</f>
        <v>日</v>
      </c>
      <c r="X25" s="11" t="str">
        <f>'R7設備'!X25</f>
        <v>○</v>
      </c>
      <c r="Y25" s="12">
        <v>1</v>
      </c>
      <c r="Z25" s="10">
        <f>'R7設備'!Z25</f>
        <v>45951</v>
      </c>
      <c r="AA25" s="11" t="str">
        <f>'R7設備'!AA25</f>
        <v>火</v>
      </c>
      <c r="AB25" s="11" t="str">
        <f>'R7設備'!AB25</f>
        <v>○</v>
      </c>
      <c r="AC25" s="12">
        <v>1</v>
      </c>
      <c r="AD25" s="10">
        <f>'R7設備'!AD25</f>
        <v>45982</v>
      </c>
      <c r="AE25" s="11" t="str">
        <f>'R7設備'!AE25</f>
        <v>金</v>
      </c>
      <c r="AF25" s="11" t="str">
        <f>'R7設備'!AF25</f>
        <v>○</v>
      </c>
      <c r="AG25" s="12">
        <v>1</v>
      </c>
      <c r="AH25" s="10">
        <f>'R7設備'!AH25</f>
        <v>46012</v>
      </c>
      <c r="AI25" s="11" t="str">
        <f>'R7設備'!AI25</f>
        <v>日</v>
      </c>
      <c r="AJ25" s="11" t="str">
        <f>'R7設備'!AJ25</f>
        <v>○</v>
      </c>
      <c r="AK25" s="12">
        <v>1</v>
      </c>
      <c r="AL25" s="10">
        <f>'R7設備'!AL25</f>
        <v>46043</v>
      </c>
      <c r="AM25" s="11" t="str">
        <f>'R7設備'!AM25</f>
        <v>水</v>
      </c>
      <c r="AN25" s="11" t="str">
        <f>'R7設備'!AN25</f>
        <v>○</v>
      </c>
      <c r="AO25" s="12">
        <v>1</v>
      </c>
      <c r="AP25" s="10">
        <f>'R7設備'!AP25</f>
        <v>46074</v>
      </c>
      <c r="AQ25" s="11" t="str">
        <f>'R7設備'!AQ25</f>
        <v>土</v>
      </c>
      <c r="AR25" s="11" t="str">
        <f>'R7設備'!AR25</f>
        <v>○</v>
      </c>
      <c r="AS25" s="12">
        <v>1</v>
      </c>
      <c r="AT25" s="10">
        <f>'R7設備'!AT25</f>
        <v>46102</v>
      </c>
      <c r="AU25" s="11" t="str">
        <f>'R7設備'!AU25</f>
        <v>土</v>
      </c>
      <c r="AV25" s="11" t="str">
        <f>'R7設備'!AV25</f>
        <v>○</v>
      </c>
      <c r="AW25" s="12">
        <v>1</v>
      </c>
    </row>
    <row r="26" spans="2:49" s="3" customFormat="1" ht="14.25" customHeight="1" x14ac:dyDescent="0.4">
      <c r="B26" s="10">
        <f>'R7設備'!B26</f>
        <v>45769</v>
      </c>
      <c r="C26" s="11" t="str">
        <f>'R7設備'!C26</f>
        <v>火</v>
      </c>
      <c r="D26" s="11" t="str">
        <f>'R7設備'!D26</f>
        <v>○</v>
      </c>
      <c r="E26" s="12">
        <v>1</v>
      </c>
      <c r="F26" s="10">
        <f>'R7設備'!F26</f>
        <v>45799</v>
      </c>
      <c r="G26" s="11" t="str">
        <f>'R7設備'!G26</f>
        <v>木</v>
      </c>
      <c r="H26" s="11" t="str">
        <f>'R7設備'!H26</f>
        <v>○</v>
      </c>
      <c r="I26" s="12">
        <v>1</v>
      </c>
      <c r="J26" s="10">
        <f>'R7設備'!J26</f>
        <v>45830</v>
      </c>
      <c r="K26" s="11" t="str">
        <f>'R7設備'!K26</f>
        <v>日</v>
      </c>
      <c r="L26" s="11" t="str">
        <f>'R7設備'!L26</f>
        <v>○</v>
      </c>
      <c r="M26" s="12">
        <v>1</v>
      </c>
      <c r="N26" s="10">
        <f>'R7設備'!N26</f>
        <v>45860</v>
      </c>
      <c r="O26" s="11" t="str">
        <f>'R7設備'!O26</f>
        <v>火</v>
      </c>
      <c r="P26" s="11" t="str">
        <f>'R7設備'!P26</f>
        <v>休</v>
      </c>
      <c r="Q26" s="12">
        <v>1</v>
      </c>
      <c r="R26" s="10">
        <f>'R7設備'!R26</f>
        <v>45891</v>
      </c>
      <c r="S26" s="11" t="str">
        <f>'R7設備'!S26</f>
        <v>金</v>
      </c>
      <c r="T26" s="11" t="str">
        <f>'R7設備'!T26</f>
        <v>○</v>
      </c>
      <c r="U26" s="12">
        <v>1</v>
      </c>
      <c r="V26" s="10">
        <f>'R7設備'!V26</f>
        <v>45922</v>
      </c>
      <c r="W26" s="11" t="str">
        <f>'R7設備'!W26</f>
        <v>月</v>
      </c>
      <c r="X26" s="11" t="str">
        <f>'R7設備'!X26</f>
        <v>休</v>
      </c>
      <c r="Y26" s="12">
        <v>1</v>
      </c>
      <c r="Z26" s="10">
        <f>'R7設備'!Z26</f>
        <v>45952</v>
      </c>
      <c r="AA26" s="11" t="str">
        <f>'R7設備'!AA26</f>
        <v>水</v>
      </c>
      <c r="AB26" s="11" t="str">
        <f>'R7設備'!AB26</f>
        <v>○</v>
      </c>
      <c r="AC26" s="12">
        <v>1</v>
      </c>
      <c r="AD26" s="10">
        <f>'R7設備'!AD26</f>
        <v>45983</v>
      </c>
      <c r="AE26" s="11" t="str">
        <f>'R7設備'!AE26</f>
        <v>土</v>
      </c>
      <c r="AF26" s="11" t="str">
        <f>'R7設備'!AF26</f>
        <v>○</v>
      </c>
      <c r="AG26" s="12">
        <v>1</v>
      </c>
      <c r="AH26" s="10">
        <f>'R7設備'!AH26</f>
        <v>46013</v>
      </c>
      <c r="AI26" s="11" t="str">
        <f>'R7設備'!AI26</f>
        <v>月</v>
      </c>
      <c r="AJ26" s="11" t="str">
        <f>'R7設備'!AJ26</f>
        <v>休</v>
      </c>
      <c r="AK26" s="12">
        <v>1</v>
      </c>
      <c r="AL26" s="10">
        <f>'R7設備'!AL26</f>
        <v>46044</v>
      </c>
      <c r="AM26" s="11" t="str">
        <f>'R7設備'!AM26</f>
        <v>木</v>
      </c>
      <c r="AN26" s="11" t="str">
        <f>'R7設備'!AN26</f>
        <v>○</v>
      </c>
      <c r="AO26" s="12">
        <v>1</v>
      </c>
      <c r="AP26" s="10">
        <f>'R7設備'!AP26</f>
        <v>46075</v>
      </c>
      <c r="AQ26" s="11" t="str">
        <f>'R7設備'!AQ26</f>
        <v>日</v>
      </c>
      <c r="AR26" s="11" t="str">
        <f>'R7設備'!AR26</f>
        <v>○</v>
      </c>
      <c r="AS26" s="12">
        <v>1</v>
      </c>
      <c r="AT26" s="10">
        <f>'R7設備'!AT26</f>
        <v>46103</v>
      </c>
      <c r="AU26" s="11" t="str">
        <f>'R7設備'!AU26</f>
        <v>日</v>
      </c>
      <c r="AV26" s="11" t="str">
        <f>'R7設備'!AV26</f>
        <v>○</v>
      </c>
      <c r="AW26" s="12">
        <v>1</v>
      </c>
    </row>
    <row r="27" spans="2:49" s="3" customFormat="1" ht="14.25" customHeight="1" x14ac:dyDescent="0.4">
      <c r="B27" s="10">
        <f>'R7設備'!B27</f>
        <v>45770</v>
      </c>
      <c r="C27" s="11" t="str">
        <f>'R7設備'!C27</f>
        <v>水</v>
      </c>
      <c r="D27" s="11" t="str">
        <f>'R7設備'!D27</f>
        <v>○</v>
      </c>
      <c r="E27" s="12">
        <v>1</v>
      </c>
      <c r="F27" s="10">
        <f>'R7設備'!F27</f>
        <v>45800</v>
      </c>
      <c r="G27" s="11" t="str">
        <f>'R7設備'!G27</f>
        <v>金</v>
      </c>
      <c r="H27" s="11" t="str">
        <f>'R7設備'!H27</f>
        <v>○</v>
      </c>
      <c r="I27" s="12">
        <v>1</v>
      </c>
      <c r="J27" s="10">
        <f>'R7設備'!J27</f>
        <v>45831</v>
      </c>
      <c r="K27" s="11" t="str">
        <f>'R7設備'!K27</f>
        <v>月</v>
      </c>
      <c r="L27" s="11" t="str">
        <f>'R7設備'!L27</f>
        <v>休</v>
      </c>
      <c r="M27" s="12">
        <v>1</v>
      </c>
      <c r="N27" s="10">
        <f>'R7設備'!N27</f>
        <v>45861</v>
      </c>
      <c r="O27" s="11" t="str">
        <f>'R7設備'!O27</f>
        <v>水</v>
      </c>
      <c r="P27" s="11" t="str">
        <f>'R7設備'!P27</f>
        <v>○</v>
      </c>
      <c r="Q27" s="12">
        <v>1</v>
      </c>
      <c r="R27" s="10">
        <f>'R7設備'!R27</f>
        <v>45892</v>
      </c>
      <c r="S27" s="11" t="str">
        <f>'R7設備'!S27</f>
        <v>土</v>
      </c>
      <c r="T27" s="11" t="str">
        <f>'R7設備'!T27</f>
        <v>○</v>
      </c>
      <c r="U27" s="12">
        <v>1</v>
      </c>
      <c r="V27" s="10">
        <f>'R7設備'!V27</f>
        <v>45923</v>
      </c>
      <c r="W27" s="11" t="str">
        <f>'R7設備'!W27</f>
        <v>火</v>
      </c>
      <c r="X27" s="11" t="str">
        <f>'R7設備'!X27</f>
        <v>祝</v>
      </c>
      <c r="Y27" s="12">
        <v>1</v>
      </c>
      <c r="Z27" s="10">
        <f>'R7設備'!Z27</f>
        <v>45953</v>
      </c>
      <c r="AA27" s="11" t="str">
        <f>'R7設備'!AA27</f>
        <v>木</v>
      </c>
      <c r="AB27" s="11" t="str">
        <f>'R7設備'!AB27</f>
        <v>○</v>
      </c>
      <c r="AC27" s="12">
        <v>1</v>
      </c>
      <c r="AD27" s="10">
        <f>'R7設備'!AD27</f>
        <v>45984</v>
      </c>
      <c r="AE27" s="11" t="str">
        <f>'R7設備'!AE27</f>
        <v>日</v>
      </c>
      <c r="AF27" s="11" t="str">
        <f>'R7設備'!AF27</f>
        <v>○</v>
      </c>
      <c r="AG27" s="12">
        <v>1</v>
      </c>
      <c r="AH27" s="10">
        <f>'R7設備'!AH27</f>
        <v>46014</v>
      </c>
      <c r="AI27" s="11" t="str">
        <f>'R7設備'!AI27</f>
        <v>火</v>
      </c>
      <c r="AJ27" s="11" t="str">
        <f>'R7設備'!AJ27</f>
        <v>○</v>
      </c>
      <c r="AK27" s="12">
        <v>1</v>
      </c>
      <c r="AL27" s="10">
        <f>'R7設備'!AL27</f>
        <v>46045</v>
      </c>
      <c r="AM27" s="11" t="str">
        <f>'R7設備'!AM27</f>
        <v>金</v>
      </c>
      <c r="AN27" s="11" t="str">
        <f>'R7設備'!AN27</f>
        <v>○</v>
      </c>
      <c r="AO27" s="12">
        <v>1</v>
      </c>
      <c r="AP27" s="10">
        <f>'R7設備'!AP27</f>
        <v>46076</v>
      </c>
      <c r="AQ27" s="11" t="str">
        <f>'R7設備'!AQ27</f>
        <v>月</v>
      </c>
      <c r="AR27" s="11" t="str">
        <f>'R7設備'!AR27</f>
        <v>祝</v>
      </c>
      <c r="AS27" s="12">
        <v>1</v>
      </c>
      <c r="AT27" s="10">
        <f>'R7設備'!AT27</f>
        <v>46104</v>
      </c>
      <c r="AU27" s="11" t="str">
        <f>'R7設備'!AU27</f>
        <v>月</v>
      </c>
      <c r="AV27" s="11" t="str">
        <f>'R7設備'!AV27</f>
        <v>休</v>
      </c>
      <c r="AW27" s="12">
        <v>1</v>
      </c>
    </row>
    <row r="28" spans="2:49" s="3" customFormat="1" ht="14.25" customHeight="1" x14ac:dyDescent="0.4">
      <c r="B28" s="10">
        <f>'R7設備'!B28</f>
        <v>45771</v>
      </c>
      <c r="C28" s="11" t="str">
        <f>'R7設備'!C28</f>
        <v>木</v>
      </c>
      <c r="D28" s="11" t="str">
        <f>'R7設備'!D28</f>
        <v>○</v>
      </c>
      <c r="E28" s="12">
        <v>1</v>
      </c>
      <c r="F28" s="10">
        <f>'R7設備'!F28</f>
        <v>45801</v>
      </c>
      <c r="G28" s="11" t="str">
        <f>'R7設備'!G28</f>
        <v>土</v>
      </c>
      <c r="H28" s="11" t="str">
        <f>'R7設備'!H28</f>
        <v>○</v>
      </c>
      <c r="I28" s="12">
        <v>1</v>
      </c>
      <c r="J28" s="10">
        <f>'R7設備'!J28</f>
        <v>45832</v>
      </c>
      <c r="K28" s="11" t="str">
        <f>'R7設備'!K28</f>
        <v>火</v>
      </c>
      <c r="L28" s="11" t="str">
        <f>'R7設備'!L28</f>
        <v>○</v>
      </c>
      <c r="M28" s="12">
        <v>1</v>
      </c>
      <c r="N28" s="10">
        <f>'R7設備'!N28</f>
        <v>45862</v>
      </c>
      <c r="O28" s="11" t="str">
        <f>'R7設備'!O28</f>
        <v>木</v>
      </c>
      <c r="P28" s="11" t="str">
        <f>'R7設備'!P28</f>
        <v>○</v>
      </c>
      <c r="Q28" s="12">
        <v>1</v>
      </c>
      <c r="R28" s="10">
        <f>'R7設備'!R28</f>
        <v>45893</v>
      </c>
      <c r="S28" s="11" t="str">
        <f>'R7設備'!S28</f>
        <v>日</v>
      </c>
      <c r="T28" s="11" t="str">
        <f>'R7設備'!T28</f>
        <v>○</v>
      </c>
      <c r="U28" s="12">
        <v>1</v>
      </c>
      <c r="V28" s="10">
        <f>'R7設備'!V28</f>
        <v>45924</v>
      </c>
      <c r="W28" s="11" t="str">
        <f>'R7設備'!W28</f>
        <v>水</v>
      </c>
      <c r="X28" s="11" t="str">
        <f>'R7設備'!X28</f>
        <v>○</v>
      </c>
      <c r="Y28" s="12">
        <v>1</v>
      </c>
      <c r="Z28" s="10">
        <f>'R7設備'!Z28</f>
        <v>45954</v>
      </c>
      <c r="AA28" s="11" t="str">
        <f>'R7設備'!AA28</f>
        <v>金</v>
      </c>
      <c r="AB28" s="11" t="str">
        <f>'R7設備'!AB28</f>
        <v>○</v>
      </c>
      <c r="AC28" s="12">
        <v>1</v>
      </c>
      <c r="AD28" s="10">
        <f>'R7設備'!AD28</f>
        <v>45985</v>
      </c>
      <c r="AE28" s="11" t="str">
        <f>'R7設備'!AE28</f>
        <v>月</v>
      </c>
      <c r="AF28" s="11" t="str">
        <f>'R7設備'!AF28</f>
        <v>祝</v>
      </c>
      <c r="AG28" s="12">
        <v>1</v>
      </c>
      <c r="AH28" s="10">
        <f>'R7設備'!AH28</f>
        <v>46015</v>
      </c>
      <c r="AI28" s="11" t="str">
        <f>'R7設備'!AI28</f>
        <v>水</v>
      </c>
      <c r="AJ28" s="11" t="str">
        <f>'R7設備'!AJ28</f>
        <v>○</v>
      </c>
      <c r="AK28" s="12">
        <v>1</v>
      </c>
      <c r="AL28" s="10">
        <f>'R7設備'!AL28</f>
        <v>46046</v>
      </c>
      <c r="AM28" s="11" t="str">
        <f>'R7設備'!AM28</f>
        <v>土</v>
      </c>
      <c r="AN28" s="11" t="str">
        <f>'R7設備'!AN28</f>
        <v>○</v>
      </c>
      <c r="AO28" s="12">
        <v>1</v>
      </c>
      <c r="AP28" s="10">
        <f>'R7設備'!AP28</f>
        <v>46077</v>
      </c>
      <c r="AQ28" s="11" t="str">
        <f>'R7設備'!AQ28</f>
        <v>火</v>
      </c>
      <c r="AR28" s="11" t="str">
        <f>'R7設備'!AR28</f>
        <v>休</v>
      </c>
      <c r="AS28" s="12">
        <v>1</v>
      </c>
      <c r="AT28" s="10">
        <f>'R7設備'!AT28</f>
        <v>46105</v>
      </c>
      <c r="AU28" s="11" t="str">
        <f>'R7設備'!AU28</f>
        <v>火</v>
      </c>
      <c r="AV28" s="11" t="str">
        <f>'R7設備'!AV28</f>
        <v>○</v>
      </c>
      <c r="AW28" s="12">
        <v>1</v>
      </c>
    </row>
    <row r="29" spans="2:49" s="3" customFormat="1" ht="14.25" customHeight="1" x14ac:dyDescent="0.4">
      <c r="B29" s="10">
        <f>'R7設備'!B29</f>
        <v>45772</v>
      </c>
      <c r="C29" s="11" t="str">
        <f>'R7設備'!C29</f>
        <v>金</v>
      </c>
      <c r="D29" s="11" t="str">
        <f>'R7設備'!D29</f>
        <v>○</v>
      </c>
      <c r="E29" s="12">
        <v>1</v>
      </c>
      <c r="F29" s="10">
        <f>'R7設備'!F29</f>
        <v>45802</v>
      </c>
      <c r="G29" s="11" t="str">
        <f>'R7設備'!G29</f>
        <v>日</v>
      </c>
      <c r="H29" s="11" t="str">
        <f>'R7設備'!H29</f>
        <v>○</v>
      </c>
      <c r="I29" s="12">
        <v>1</v>
      </c>
      <c r="J29" s="10">
        <f>'R7設備'!J29</f>
        <v>45833</v>
      </c>
      <c r="K29" s="11" t="str">
        <f>'R7設備'!K29</f>
        <v>水</v>
      </c>
      <c r="L29" s="11" t="str">
        <f>'R7設備'!L29</f>
        <v>○</v>
      </c>
      <c r="M29" s="12">
        <v>1</v>
      </c>
      <c r="N29" s="10">
        <f>'R7設備'!N29</f>
        <v>45863</v>
      </c>
      <c r="O29" s="11" t="str">
        <f>'R7設備'!O29</f>
        <v>金</v>
      </c>
      <c r="P29" s="11" t="str">
        <f>'R7設備'!P29</f>
        <v>○</v>
      </c>
      <c r="Q29" s="12">
        <v>1</v>
      </c>
      <c r="R29" s="10">
        <f>'R7設備'!R29</f>
        <v>45894</v>
      </c>
      <c r="S29" s="11" t="str">
        <f>'R7設備'!S29</f>
        <v>月</v>
      </c>
      <c r="T29" s="11" t="str">
        <f>'R7設備'!T29</f>
        <v>休</v>
      </c>
      <c r="U29" s="12">
        <v>1</v>
      </c>
      <c r="V29" s="10">
        <f>'R7設備'!V29</f>
        <v>45925</v>
      </c>
      <c r="W29" s="11" t="str">
        <f>'R7設備'!W29</f>
        <v>木</v>
      </c>
      <c r="X29" s="11" t="str">
        <f>'R7設備'!X29</f>
        <v>○</v>
      </c>
      <c r="Y29" s="12">
        <v>1</v>
      </c>
      <c r="Z29" s="10">
        <f>'R7設備'!Z29</f>
        <v>45955</v>
      </c>
      <c r="AA29" s="11" t="str">
        <f>'R7設備'!AA29</f>
        <v>土</v>
      </c>
      <c r="AB29" s="11" t="str">
        <f>'R7設備'!AB29</f>
        <v>○</v>
      </c>
      <c r="AC29" s="12">
        <v>1</v>
      </c>
      <c r="AD29" s="10">
        <f>'R7設備'!AD29</f>
        <v>45986</v>
      </c>
      <c r="AE29" s="11" t="str">
        <f>'R7設備'!AE29</f>
        <v>火</v>
      </c>
      <c r="AF29" s="11" t="str">
        <f>'R7設備'!AF29</f>
        <v>休</v>
      </c>
      <c r="AG29" s="12">
        <v>1</v>
      </c>
      <c r="AH29" s="10">
        <f>'R7設備'!AH29</f>
        <v>46016</v>
      </c>
      <c r="AI29" s="11" t="str">
        <f>'R7設備'!AI29</f>
        <v>木</v>
      </c>
      <c r="AJ29" s="11" t="str">
        <f>'R7設備'!AJ29</f>
        <v>○</v>
      </c>
      <c r="AK29" s="12">
        <v>1</v>
      </c>
      <c r="AL29" s="10">
        <f>'R7設備'!AL29</f>
        <v>46047</v>
      </c>
      <c r="AM29" s="11" t="str">
        <f>'R7設備'!AM29</f>
        <v>日</v>
      </c>
      <c r="AN29" s="11" t="str">
        <f>'R7設備'!AN29</f>
        <v>○</v>
      </c>
      <c r="AO29" s="12">
        <v>1</v>
      </c>
      <c r="AP29" s="10">
        <f>'R7設備'!AP29</f>
        <v>46078</v>
      </c>
      <c r="AQ29" s="11" t="str">
        <f>'R7設備'!AQ29</f>
        <v>水</v>
      </c>
      <c r="AR29" s="11" t="str">
        <f>'R7設備'!AR29</f>
        <v>メ</v>
      </c>
      <c r="AS29" s="12">
        <v>1</v>
      </c>
      <c r="AT29" s="10">
        <f>'R7設備'!AT29</f>
        <v>46106</v>
      </c>
      <c r="AU29" s="11" t="str">
        <f>'R7設備'!AU29</f>
        <v>水</v>
      </c>
      <c r="AV29" s="11" t="str">
        <f>'R7設備'!AV29</f>
        <v>○</v>
      </c>
      <c r="AW29" s="12">
        <v>1</v>
      </c>
    </row>
    <row r="30" spans="2:49" s="3" customFormat="1" ht="14.25" customHeight="1" x14ac:dyDescent="0.4">
      <c r="B30" s="10">
        <f>'R7設備'!B30</f>
        <v>45773</v>
      </c>
      <c r="C30" s="11" t="str">
        <f>'R7設備'!C30</f>
        <v>土</v>
      </c>
      <c r="D30" s="11" t="str">
        <f>'R7設備'!D30</f>
        <v>○</v>
      </c>
      <c r="E30" s="12">
        <v>1</v>
      </c>
      <c r="F30" s="10">
        <f>'R7設備'!F30</f>
        <v>45803</v>
      </c>
      <c r="G30" s="11" t="str">
        <f>'R7設備'!G30</f>
        <v>月</v>
      </c>
      <c r="H30" s="11" t="str">
        <f>'R7設備'!H30</f>
        <v>休</v>
      </c>
      <c r="I30" s="12">
        <v>1</v>
      </c>
      <c r="J30" s="10">
        <f>'R7設備'!J30</f>
        <v>45834</v>
      </c>
      <c r="K30" s="11" t="str">
        <f>'R7設備'!K30</f>
        <v>木</v>
      </c>
      <c r="L30" s="11" t="str">
        <f>'R7設備'!L30</f>
        <v>○</v>
      </c>
      <c r="M30" s="12">
        <v>1</v>
      </c>
      <c r="N30" s="10">
        <f>'R7設備'!N30</f>
        <v>45864</v>
      </c>
      <c r="O30" s="11" t="str">
        <f>'R7設備'!O30</f>
        <v>土</v>
      </c>
      <c r="P30" s="11" t="str">
        <f>'R7設備'!P30</f>
        <v>○</v>
      </c>
      <c r="Q30" s="12">
        <v>1</v>
      </c>
      <c r="R30" s="10">
        <f>'R7設備'!R30</f>
        <v>45895</v>
      </c>
      <c r="S30" s="11" t="str">
        <f>'R7設備'!S30</f>
        <v>火</v>
      </c>
      <c r="T30" s="11" t="str">
        <f>'R7設備'!T30</f>
        <v>○</v>
      </c>
      <c r="U30" s="12">
        <v>1</v>
      </c>
      <c r="V30" s="10">
        <f>'R7設備'!V30</f>
        <v>45926</v>
      </c>
      <c r="W30" s="11" t="str">
        <f>'R7設備'!W30</f>
        <v>金</v>
      </c>
      <c r="X30" s="11" t="str">
        <f>'R7設備'!X30</f>
        <v>○</v>
      </c>
      <c r="Y30" s="12">
        <v>1</v>
      </c>
      <c r="Z30" s="10">
        <f>'R7設備'!Z30</f>
        <v>45956</v>
      </c>
      <c r="AA30" s="11" t="str">
        <f>'R7設備'!AA30</f>
        <v>日</v>
      </c>
      <c r="AB30" s="11" t="str">
        <f>'R7設備'!AB30</f>
        <v>○</v>
      </c>
      <c r="AC30" s="12">
        <v>1</v>
      </c>
      <c r="AD30" s="10">
        <f>'R7設備'!AD30</f>
        <v>45987</v>
      </c>
      <c r="AE30" s="11" t="str">
        <f>'R7設備'!AE30</f>
        <v>水</v>
      </c>
      <c r="AF30" s="11" t="str">
        <f>'R7設備'!AF30</f>
        <v>○</v>
      </c>
      <c r="AG30" s="12">
        <v>1</v>
      </c>
      <c r="AH30" s="10">
        <f>'R7設備'!AH30</f>
        <v>46017</v>
      </c>
      <c r="AI30" s="11" t="str">
        <f>'R7設備'!AI30</f>
        <v>金</v>
      </c>
      <c r="AJ30" s="11" t="str">
        <f>'R7設備'!AJ30</f>
        <v>○</v>
      </c>
      <c r="AK30" s="12">
        <v>1</v>
      </c>
      <c r="AL30" s="10">
        <f>'R7設備'!AL30</f>
        <v>46048</v>
      </c>
      <c r="AM30" s="11" t="str">
        <f>'R7設備'!AM30</f>
        <v>月</v>
      </c>
      <c r="AN30" s="11" t="str">
        <f>'R7設備'!AN30</f>
        <v>休</v>
      </c>
      <c r="AO30" s="12">
        <v>1</v>
      </c>
      <c r="AP30" s="10">
        <f>'R7設備'!AP30</f>
        <v>46079</v>
      </c>
      <c r="AQ30" s="11" t="str">
        <f>'R7設備'!AQ30</f>
        <v>木</v>
      </c>
      <c r="AR30" s="11" t="str">
        <f>'R7設備'!AR30</f>
        <v>メ</v>
      </c>
      <c r="AS30" s="12">
        <v>1</v>
      </c>
      <c r="AT30" s="10">
        <f>'R7設備'!AT30</f>
        <v>46107</v>
      </c>
      <c r="AU30" s="11" t="str">
        <f>'R7設備'!AU30</f>
        <v>木</v>
      </c>
      <c r="AV30" s="11" t="str">
        <f>'R7設備'!AV30</f>
        <v>○</v>
      </c>
      <c r="AW30" s="12">
        <v>1</v>
      </c>
    </row>
    <row r="31" spans="2:49" s="3" customFormat="1" ht="14.25" customHeight="1" x14ac:dyDescent="0.4">
      <c r="B31" s="10">
        <f>'R7設備'!B31</f>
        <v>45774</v>
      </c>
      <c r="C31" s="11" t="str">
        <f>'R7設備'!C31</f>
        <v>日</v>
      </c>
      <c r="D31" s="11" t="str">
        <f>'R7設備'!D31</f>
        <v>○</v>
      </c>
      <c r="E31" s="12">
        <v>1</v>
      </c>
      <c r="F31" s="10">
        <f>'R7設備'!F31</f>
        <v>45804</v>
      </c>
      <c r="G31" s="11" t="str">
        <f>'R7設備'!G31</f>
        <v>火</v>
      </c>
      <c r="H31" s="11" t="str">
        <f>'R7設備'!H31</f>
        <v>○</v>
      </c>
      <c r="I31" s="12">
        <v>1</v>
      </c>
      <c r="J31" s="10">
        <f>'R7設備'!J31</f>
        <v>45835</v>
      </c>
      <c r="K31" s="11" t="str">
        <f>'R7設備'!K31</f>
        <v>金</v>
      </c>
      <c r="L31" s="11" t="str">
        <f>'R7設備'!L31</f>
        <v>○</v>
      </c>
      <c r="M31" s="12">
        <v>1</v>
      </c>
      <c r="N31" s="10">
        <f>'R7設備'!N31</f>
        <v>45865</v>
      </c>
      <c r="O31" s="11" t="str">
        <f>'R7設備'!O31</f>
        <v>日</v>
      </c>
      <c r="P31" s="11" t="str">
        <f>'R7設備'!P31</f>
        <v>○</v>
      </c>
      <c r="Q31" s="12">
        <v>1</v>
      </c>
      <c r="R31" s="10">
        <f>'R7設備'!R31</f>
        <v>45896</v>
      </c>
      <c r="S31" s="11" t="str">
        <f>'R7設備'!S31</f>
        <v>水</v>
      </c>
      <c r="T31" s="11" t="str">
        <f>'R7設備'!T31</f>
        <v>○</v>
      </c>
      <c r="U31" s="12">
        <v>1</v>
      </c>
      <c r="V31" s="10">
        <f>'R7設備'!V31</f>
        <v>45927</v>
      </c>
      <c r="W31" s="11" t="str">
        <f>'R7設備'!W31</f>
        <v>土</v>
      </c>
      <c r="X31" s="11" t="str">
        <f>'R7設備'!X31</f>
        <v>○</v>
      </c>
      <c r="Y31" s="12">
        <v>1</v>
      </c>
      <c r="Z31" s="10">
        <f>'R7設備'!Z31</f>
        <v>45957</v>
      </c>
      <c r="AA31" s="11" t="str">
        <f>'R7設備'!AA31</f>
        <v>月</v>
      </c>
      <c r="AB31" s="11" t="str">
        <f>'R7設備'!AB31</f>
        <v>休</v>
      </c>
      <c r="AC31" s="12">
        <v>1</v>
      </c>
      <c r="AD31" s="10">
        <f>'R7設備'!AD31</f>
        <v>45988</v>
      </c>
      <c r="AE31" s="11" t="str">
        <f>'R7設備'!AE31</f>
        <v>木</v>
      </c>
      <c r="AF31" s="11" t="str">
        <f>'R7設備'!AF31</f>
        <v>○</v>
      </c>
      <c r="AG31" s="12">
        <v>1</v>
      </c>
      <c r="AH31" s="10">
        <f>'R7設備'!AH31</f>
        <v>46018</v>
      </c>
      <c r="AI31" s="11" t="str">
        <f>'R7設備'!AI31</f>
        <v>土</v>
      </c>
      <c r="AJ31" s="11" t="str">
        <f>'R7設備'!AJ31</f>
        <v>○</v>
      </c>
      <c r="AK31" s="12">
        <v>1</v>
      </c>
      <c r="AL31" s="10">
        <f>'R7設備'!AL31</f>
        <v>46049</v>
      </c>
      <c r="AM31" s="11" t="str">
        <f>'R7設備'!AM31</f>
        <v>火</v>
      </c>
      <c r="AN31" s="11" t="str">
        <f>'R7設備'!AN31</f>
        <v>○</v>
      </c>
      <c r="AO31" s="12">
        <v>1</v>
      </c>
      <c r="AP31" s="10">
        <f>'R7設備'!AP31</f>
        <v>46080</v>
      </c>
      <c r="AQ31" s="11" t="str">
        <f>'R7設備'!AQ31</f>
        <v>金</v>
      </c>
      <c r="AR31" s="11" t="str">
        <f>'R7設備'!AR31</f>
        <v>メ</v>
      </c>
      <c r="AS31" s="12">
        <v>1</v>
      </c>
      <c r="AT31" s="10">
        <f>'R7設備'!AT31</f>
        <v>46108</v>
      </c>
      <c r="AU31" s="11" t="str">
        <f>'R7設備'!AU31</f>
        <v>金</v>
      </c>
      <c r="AV31" s="11" t="str">
        <f>'R7設備'!AV31</f>
        <v>○</v>
      </c>
      <c r="AW31" s="12">
        <v>1</v>
      </c>
    </row>
    <row r="32" spans="2:49" s="3" customFormat="1" ht="14.25" customHeight="1" x14ac:dyDescent="0.4">
      <c r="B32" s="10">
        <f>'R7設備'!B32</f>
        <v>45775</v>
      </c>
      <c r="C32" s="11" t="str">
        <f>'R7設備'!C32</f>
        <v>月</v>
      </c>
      <c r="D32" s="11" t="str">
        <f>'R7設備'!D32</f>
        <v>休</v>
      </c>
      <c r="E32" s="12">
        <v>1</v>
      </c>
      <c r="F32" s="10">
        <f>'R7設備'!F32</f>
        <v>45805</v>
      </c>
      <c r="G32" s="11" t="str">
        <f>'R7設備'!G32</f>
        <v>水</v>
      </c>
      <c r="H32" s="11" t="str">
        <f>'R7設備'!H32</f>
        <v>○</v>
      </c>
      <c r="I32" s="12">
        <v>1</v>
      </c>
      <c r="J32" s="10">
        <f>'R7設備'!J32</f>
        <v>45836</v>
      </c>
      <c r="K32" s="11" t="str">
        <f>'R7設備'!K32</f>
        <v>土</v>
      </c>
      <c r="L32" s="11" t="str">
        <f>'R7設備'!L32</f>
        <v>○</v>
      </c>
      <c r="M32" s="12">
        <v>1</v>
      </c>
      <c r="N32" s="10">
        <f>'R7設備'!N32</f>
        <v>45866</v>
      </c>
      <c r="O32" s="11" t="str">
        <f>'R7設備'!O32</f>
        <v>月</v>
      </c>
      <c r="P32" s="11" t="str">
        <f>'R7設備'!P32</f>
        <v>休</v>
      </c>
      <c r="Q32" s="12">
        <v>1</v>
      </c>
      <c r="R32" s="10">
        <f>'R7設備'!R32</f>
        <v>45897</v>
      </c>
      <c r="S32" s="11" t="str">
        <f>'R7設備'!S32</f>
        <v>木</v>
      </c>
      <c r="T32" s="11" t="str">
        <f>'R7設備'!T32</f>
        <v>○</v>
      </c>
      <c r="U32" s="12">
        <v>1</v>
      </c>
      <c r="V32" s="10">
        <f>'R7設備'!V32</f>
        <v>45928</v>
      </c>
      <c r="W32" s="11" t="str">
        <f>'R7設備'!W32</f>
        <v>日</v>
      </c>
      <c r="X32" s="11" t="str">
        <f>'R7設備'!X32</f>
        <v>○</v>
      </c>
      <c r="Y32" s="12">
        <v>1</v>
      </c>
      <c r="Z32" s="10">
        <f>'R7設備'!Z32</f>
        <v>45958</v>
      </c>
      <c r="AA32" s="11" t="str">
        <f>'R7設備'!AA32</f>
        <v>火</v>
      </c>
      <c r="AB32" s="11" t="str">
        <f>'R7設備'!AB32</f>
        <v>○</v>
      </c>
      <c r="AC32" s="12">
        <v>1</v>
      </c>
      <c r="AD32" s="10">
        <f>'R7設備'!AD32</f>
        <v>45989</v>
      </c>
      <c r="AE32" s="11" t="str">
        <f>'R7設備'!AE32</f>
        <v>金</v>
      </c>
      <c r="AF32" s="11" t="str">
        <f>'R7設備'!AF32</f>
        <v>○</v>
      </c>
      <c r="AG32" s="12">
        <v>1</v>
      </c>
      <c r="AH32" s="10">
        <f>'R7設備'!AH32</f>
        <v>46019</v>
      </c>
      <c r="AI32" s="11" t="str">
        <f>'R7設備'!AI32</f>
        <v>日</v>
      </c>
      <c r="AJ32" s="11" t="str">
        <f>'R7設備'!AJ32</f>
        <v>○</v>
      </c>
      <c r="AK32" s="12">
        <v>1</v>
      </c>
      <c r="AL32" s="10">
        <f>'R7設備'!AL32</f>
        <v>46050</v>
      </c>
      <c r="AM32" s="11" t="str">
        <f>'R7設備'!AM32</f>
        <v>水</v>
      </c>
      <c r="AN32" s="11" t="str">
        <f>'R7設備'!AN32</f>
        <v>○</v>
      </c>
      <c r="AO32" s="12">
        <v>1</v>
      </c>
      <c r="AP32" s="10">
        <f>'R7設備'!AP32</f>
        <v>46081</v>
      </c>
      <c r="AQ32" s="11" t="str">
        <f>'R7設備'!AQ32</f>
        <v>土</v>
      </c>
      <c r="AR32" s="11" t="str">
        <f>'R7設備'!AR32</f>
        <v>メ</v>
      </c>
      <c r="AS32" s="12">
        <v>1</v>
      </c>
      <c r="AT32" s="10">
        <f>'R7設備'!AT32</f>
        <v>46109</v>
      </c>
      <c r="AU32" s="11" t="str">
        <f>'R7設備'!AU32</f>
        <v>土</v>
      </c>
      <c r="AV32" s="11" t="str">
        <f>'R7設備'!AV32</f>
        <v>○</v>
      </c>
      <c r="AW32" s="12">
        <v>1</v>
      </c>
    </row>
    <row r="33" spans="2:49" s="3" customFormat="1" ht="14.25" customHeight="1" x14ac:dyDescent="0.4">
      <c r="B33" s="10">
        <f>'R7設備'!B33</f>
        <v>45776</v>
      </c>
      <c r="C33" s="11" t="str">
        <f>'R7設備'!C33</f>
        <v>火</v>
      </c>
      <c r="D33" s="11" t="str">
        <f>'R7設備'!D33</f>
        <v>祝</v>
      </c>
      <c r="E33" s="12">
        <v>1</v>
      </c>
      <c r="F33" s="10">
        <f>'R7設備'!F33</f>
        <v>45806</v>
      </c>
      <c r="G33" s="11" t="str">
        <f>'R7設備'!G33</f>
        <v>木</v>
      </c>
      <c r="H33" s="11" t="str">
        <f>'R7設備'!H33</f>
        <v>○</v>
      </c>
      <c r="I33" s="12">
        <v>1</v>
      </c>
      <c r="J33" s="10">
        <f>'R7設備'!J33</f>
        <v>45837</v>
      </c>
      <c r="K33" s="11" t="str">
        <f>'R7設備'!K33</f>
        <v>日</v>
      </c>
      <c r="L33" s="11" t="str">
        <f>'R7設備'!L33</f>
        <v>○</v>
      </c>
      <c r="M33" s="12">
        <v>1</v>
      </c>
      <c r="N33" s="10">
        <f>'R7設備'!N33</f>
        <v>45867</v>
      </c>
      <c r="O33" s="11" t="str">
        <f>'R7設備'!O33</f>
        <v>火</v>
      </c>
      <c r="P33" s="11" t="str">
        <f>'R7設備'!P33</f>
        <v>○</v>
      </c>
      <c r="Q33" s="12">
        <v>1</v>
      </c>
      <c r="R33" s="10">
        <f>'R7設備'!R33</f>
        <v>45898</v>
      </c>
      <c r="S33" s="11" t="str">
        <f>'R7設備'!S33</f>
        <v>金</v>
      </c>
      <c r="T33" s="11" t="str">
        <f>'R7設備'!T33</f>
        <v>○</v>
      </c>
      <c r="U33" s="12">
        <v>1</v>
      </c>
      <c r="V33" s="10">
        <f>'R7設備'!V33</f>
        <v>45929</v>
      </c>
      <c r="W33" s="11" t="str">
        <f>'R7設備'!W33</f>
        <v>月</v>
      </c>
      <c r="X33" s="11" t="str">
        <f>'R7設備'!X33</f>
        <v>休</v>
      </c>
      <c r="Y33" s="12">
        <v>1</v>
      </c>
      <c r="Z33" s="10">
        <f>'R7設備'!Z33</f>
        <v>45959</v>
      </c>
      <c r="AA33" s="11" t="str">
        <f>'R7設備'!AA33</f>
        <v>水</v>
      </c>
      <c r="AB33" s="11" t="str">
        <f>'R7設備'!AB33</f>
        <v>○</v>
      </c>
      <c r="AC33" s="12">
        <v>1</v>
      </c>
      <c r="AD33" s="10">
        <f>'R7設備'!AD33</f>
        <v>45990</v>
      </c>
      <c r="AE33" s="11" t="str">
        <f>'R7設備'!AE33</f>
        <v>土</v>
      </c>
      <c r="AF33" s="11" t="str">
        <f>'R7設備'!AF33</f>
        <v>○</v>
      </c>
      <c r="AG33" s="12">
        <v>1</v>
      </c>
      <c r="AH33" s="10">
        <f>'R7設備'!AH33</f>
        <v>46020</v>
      </c>
      <c r="AI33" s="11" t="str">
        <f>'R7設備'!AI33</f>
        <v>月</v>
      </c>
      <c r="AJ33" s="11" t="str">
        <f>'R7設備'!AJ33</f>
        <v>休</v>
      </c>
      <c r="AK33" s="12">
        <v>1</v>
      </c>
      <c r="AL33" s="10">
        <f>'R7設備'!AL33</f>
        <v>46051</v>
      </c>
      <c r="AM33" s="11" t="str">
        <f>'R7設備'!AM33</f>
        <v>木</v>
      </c>
      <c r="AN33" s="11" t="str">
        <f>'R7設備'!AN33</f>
        <v>○</v>
      </c>
      <c r="AO33" s="12">
        <v>1</v>
      </c>
      <c r="AP33" s="10"/>
      <c r="AQ33" s="11"/>
      <c r="AR33" s="11"/>
      <c r="AS33" s="12"/>
      <c r="AT33" s="10">
        <f>'R7設備'!AT33</f>
        <v>46110</v>
      </c>
      <c r="AU33" s="11" t="str">
        <f>'R7設備'!AU33</f>
        <v>日</v>
      </c>
      <c r="AV33" s="11" t="str">
        <f>'R7設備'!AV33</f>
        <v>○</v>
      </c>
      <c r="AW33" s="12">
        <v>1</v>
      </c>
    </row>
    <row r="34" spans="2:49" s="3" customFormat="1" ht="14.25" customHeight="1" x14ac:dyDescent="0.4">
      <c r="B34" s="10">
        <f>'R7設備'!B34</f>
        <v>45777</v>
      </c>
      <c r="C34" s="11" t="str">
        <f>'R7設備'!C34</f>
        <v>水</v>
      </c>
      <c r="D34" s="11" t="str">
        <f>'R7設備'!D34</f>
        <v>休</v>
      </c>
      <c r="E34" s="12">
        <v>1</v>
      </c>
      <c r="F34" s="10">
        <f>'R7設備'!F34</f>
        <v>45807</v>
      </c>
      <c r="G34" s="11" t="str">
        <f>'R7設備'!G34</f>
        <v>金</v>
      </c>
      <c r="H34" s="11" t="str">
        <f>'R7設備'!H34</f>
        <v>○</v>
      </c>
      <c r="I34" s="12">
        <v>1</v>
      </c>
      <c r="J34" s="10">
        <f>'R7設備'!J34</f>
        <v>45838</v>
      </c>
      <c r="K34" s="11" t="str">
        <f>'R7設備'!K34</f>
        <v>月</v>
      </c>
      <c r="L34" s="11" t="str">
        <f>'R7設備'!L34</f>
        <v>休</v>
      </c>
      <c r="M34" s="12">
        <v>1</v>
      </c>
      <c r="N34" s="10">
        <f>'R7設備'!N34</f>
        <v>45868</v>
      </c>
      <c r="O34" s="11" t="str">
        <f>'R7設備'!O34</f>
        <v>水</v>
      </c>
      <c r="P34" s="11" t="str">
        <f>'R7設備'!P34</f>
        <v>○</v>
      </c>
      <c r="Q34" s="12">
        <v>1</v>
      </c>
      <c r="R34" s="10">
        <f>'R7設備'!R34</f>
        <v>45899</v>
      </c>
      <c r="S34" s="11" t="str">
        <f>'R7設備'!S34</f>
        <v>土</v>
      </c>
      <c r="T34" s="11" t="str">
        <f>'R7設備'!T34</f>
        <v>○</v>
      </c>
      <c r="U34" s="12">
        <v>1</v>
      </c>
      <c r="V34" s="10">
        <f>'R7設備'!V34</f>
        <v>45930</v>
      </c>
      <c r="W34" s="11" t="str">
        <f>'R7設備'!W34</f>
        <v>火</v>
      </c>
      <c r="X34" s="11" t="str">
        <f>'R7設備'!X34</f>
        <v>○</v>
      </c>
      <c r="Y34" s="12">
        <v>1</v>
      </c>
      <c r="Z34" s="10">
        <f>'R7設備'!Z34</f>
        <v>45960</v>
      </c>
      <c r="AA34" s="11" t="str">
        <f>'R7設備'!AA34</f>
        <v>木</v>
      </c>
      <c r="AB34" s="11" t="str">
        <f>'R7設備'!AB34</f>
        <v>○</v>
      </c>
      <c r="AC34" s="12">
        <v>1</v>
      </c>
      <c r="AD34" s="10">
        <f>'R7設備'!AD34</f>
        <v>45991</v>
      </c>
      <c r="AE34" s="11" t="str">
        <f>'R7設備'!AE34</f>
        <v>日</v>
      </c>
      <c r="AF34" s="11" t="str">
        <f>'R7設備'!AF34</f>
        <v>○</v>
      </c>
      <c r="AG34" s="12">
        <v>1</v>
      </c>
      <c r="AH34" s="10">
        <f>'R7設備'!AH34</f>
        <v>46021</v>
      </c>
      <c r="AI34" s="11" t="str">
        <f>'R7設備'!AI34</f>
        <v>火</v>
      </c>
      <c r="AJ34" s="11" t="str">
        <f>'R7設備'!AJ34</f>
        <v>○</v>
      </c>
      <c r="AK34" s="12">
        <v>1</v>
      </c>
      <c r="AL34" s="10">
        <f>'R7設備'!AL34</f>
        <v>46052</v>
      </c>
      <c r="AM34" s="11" t="str">
        <f>'R7設備'!AM34</f>
        <v>金</v>
      </c>
      <c r="AN34" s="11" t="str">
        <f>'R7設備'!AN34</f>
        <v>○</v>
      </c>
      <c r="AO34" s="12">
        <v>1</v>
      </c>
      <c r="AP34" s="10"/>
      <c r="AQ34" s="11"/>
      <c r="AR34" s="11"/>
      <c r="AS34" s="12"/>
      <c r="AT34" s="10">
        <f>'R7設備'!AT34</f>
        <v>46111</v>
      </c>
      <c r="AU34" s="11" t="str">
        <f>'R7設備'!AU34</f>
        <v>月</v>
      </c>
      <c r="AV34" s="11" t="str">
        <f>'R7設備'!AV34</f>
        <v>休</v>
      </c>
      <c r="AW34" s="12">
        <v>1</v>
      </c>
    </row>
    <row r="35" spans="2:49" s="3" customFormat="1" ht="14.25" customHeight="1" thickBot="1" x14ac:dyDescent="0.45">
      <c r="B35" s="13"/>
      <c r="C35" s="14"/>
      <c r="D35" s="14"/>
      <c r="E35" s="15"/>
      <c r="F35" s="13">
        <f>'R7設備'!F35</f>
        <v>45808</v>
      </c>
      <c r="G35" s="14" t="str">
        <f>'R7設備'!G35</f>
        <v>土</v>
      </c>
      <c r="H35" s="14" t="str">
        <f>'R7設備'!H35</f>
        <v>○</v>
      </c>
      <c r="I35" s="15">
        <v>1</v>
      </c>
      <c r="J35" s="13"/>
      <c r="K35" s="14"/>
      <c r="L35" s="14"/>
      <c r="M35" s="15"/>
      <c r="N35" s="13">
        <f>'R7設備'!N35</f>
        <v>45869</v>
      </c>
      <c r="O35" s="14" t="str">
        <f>'R7設備'!O35</f>
        <v>木</v>
      </c>
      <c r="P35" s="14" t="str">
        <f>'R7設備'!P35</f>
        <v>○</v>
      </c>
      <c r="Q35" s="15">
        <v>1</v>
      </c>
      <c r="R35" s="13">
        <f>'R7設備'!R35</f>
        <v>45900</v>
      </c>
      <c r="S35" s="14" t="str">
        <f>'R7設備'!S35</f>
        <v>日</v>
      </c>
      <c r="T35" s="14" t="str">
        <f>'R7設備'!T35</f>
        <v>○</v>
      </c>
      <c r="U35" s="15">
        <v>1</v>
      </c>
      <c r="V35" s="13"/>
      <c r="W35" s="14"/>
      <c r="X35" s="14"/>
      <c r="Y35" s="15"/>
      <c r="Z35" s="13">
        <f>'R7設備'!Z35</f>
        <v>45961</v>
      </c>
      <c r="AA35" s="14" t="str">
        <f>'R7設備'!AA35</f>
        <v>金</v>
      </c>
      <c r="AB35" s="14" t="str">
        <f>'R7設備'!AB35</f>
        <v>○</v>
      </c>
      <c r="AC35" s="15">
        <v>1</v>
      </c>
      <c r="AD35" s="13"/>
      <c r="AE35" s="14"/>
      <c r="AF35" s="14"/>
      <c r="AG35" s="15"/>
      <c r="AH35" s="13">
        <f>'R7設備'!AH35</f>
        <v>46022</v>
      </c>
      <c r="AI35" s="14" t="str">
        <f>'R7設備'!AI35</f>
        <v>水</v>
      </c>
      <c r="AJ35" s="14" t="str">
        <f>'R7設備'!AJ35</f>
        <v>休</v>
      </c>
      <c r="AK35" s="15">
        <v>1</v>
      </c>
      <c r="AL35" s="13">
        <f>'R7設備'!AL35</f>
        <v>46053</v>
      </c>
      <c r="AM35" s="14" t="str">
        <f>'R7設備'!AM35</f>
        <v>土</v>
      </c>
      <c r="AN35" s="14" t="str">
        <f>'R7設備'!AN35</f>
        <v>○</v>
      </c>
      <c r="AO35" s="15">
        <v>1</v>
      </c>
      <c r="AP35" s="13"/>
      <c r="AQ35" s="14"/>
      <c r="AR35" s="14"/>
      <c r="AS35" s="15"/>
      <c r="AT35" s="13">
        <f>'R7設備'!AT35</f>
        <v>46112</v>
      </c>
      <c r="AU35" s="14" t="str">
        <f>'R7設備'!AU35</f>
        <v>火</v>
      </c>
      <c r="AV35" s="11" t="str">
        <f>'R7設備'!AV35</f>
        <v>○</v>
      </c>
      <c r="AW35" s="15">
        <v>1</v>
      </c>
    </row>
    <row r="36" spans="2:49" ht="14.25" customHeight="1" thickBot="1" x14ac:dyDescent="0.45">
      <c r="AV36" s="52"/>
    </row>
    <row r="37" spans="2:49" ht="14.25" customHeight="1" x14ac:dyDescent="0.4">
      <c r="B37" s="32" t="s">
        <v>10</v>
      </c>
      <c r="C37" s="33"/>
      <c r="D37" s="33"/>
      <c r="E37" s="34">
        <f>SUM(E38:E42)</f>
        <v>30</v>
      </c>
      <c r="F37" s="35"/>
      <c r="G37" s="33"/>
      <c r="H37" s="33"/>
      <c r="I37" s="36">
        <f>SUM(I38:I42)</f>
        <v>31</v>
      </c>
      <c r="J37" s="33"/>
      <c r="K37" s="33"/>
      <c r="L37" s="33"/>
      <c r="M37" s="33">
        <f>SUM(M38:M42)</f>
        <v>30</v>
      </c>
      <c r="N37" s="35"/>
      <c r="O37" s="33"/>
      <c r="P37" s="33"/>
      <c r="Q37" s="36">
        <f>SUM(Q38:Q42)</f>
        <v>31</v>
      </c>
      <c r="R37" s="33"/>
      <c r="S37" s="33"/>
      <c r="T37" s="33"/>
      <c r="U37" s="33">
        <f>SUM(U38:U42)</f>
        <v>31</v>
      </c>
      <c r="V37" s="35"/>
      <c r="W37" s="33"/>
      <c r="X37" s="33"/>
      <c r="Y37" s="36">
        <f>SUM(Y38:Y42)</f>
        <v>30</v>
      </c>
      <c r="Z37" s="33"/>
      <c r="AA37" s="33"/>
      <c r="AB37" s="33"/>
      <c r="AC37" s="33">
        <f>SUM(AC38:AC42)</f>
        <v>31</v>
      </c>
      <c r="AD37" s="35"/>
      <c r="AE37" s="33"/>
      <c r="AF37" s="33"/>
      <c r="AG37" s="36">
        <f>SUM(AG38:AG42)</f>
        <v>30</v>
      </c>
      <c r="AH37" s="33"/>
      <c r="AI37" s="33"/>
      <c r="AJ37" s="33"/>
      <c r="AK37" s="33">
        <f>SUM(AK38:AK42)</f>
        <v>31</v>
      </c>
      <c r="AL37" s="35"/>
      <c r="AM37" s="33"/>
      <c r="AN37" s="33"/>
      <c r="AO37" s="36">
        <f>SUM(AO38:AO42)</f>
        <v>31</v>
      </c>
      <c r="AP37" s="33"/>
      <c r="AQ37" s="33"/>
      <c r="AR37" s="33"/>
      <c r="AS37" s="33">
        <f>SUM(AS38:AS42)</f>
        <v>28</v>
      </c>
      <c r="AT37" s="35"/>
      <c r="AU37" s="33"/>
      <c r="AV37" s="33"/>
      <c r="AW37" s="36">
        <f>SUM(AW38:AW42)</f>
        <v>31</v>
      </c>
    </row>
    <row r="38" spans="2:49" ht="14.25" customHeight="1" x14ac:dyDescent="0.4">
      <c r="B38" s="53" t="s">
        <v>31</v>
      </c>
      <c r="C38" s="54"/>
      <c r="D38" s="55" t="s">
        <v>53</v>
      </c>
      <c r="E38" s="40">
        <f>COUNTIF(D$5:D$35,$D$38)</f>
        <v>24</v>
      </c>
      <c r="F38" s="37"/>
      <c r="G38" s="38"/>
      <c r="H38" s="38"/>
      <c r="I38" s="41">
        <f>COUNTIF(H$5:H$35,$D$38)</f>
        <v>23</v>
      </c>
      <c r="J38" s="38"/>
      <c r="K38" s="38"/>
      <c r="L38" s="38"/>
      <c r="M38" s="38">
        <f>COUNTIF(L$5:L$35,$D$38)</f>
        <v>25</v>
      </c>
      <c r="N38" s="37"/>
      <c r="O38" s="38"/>
      <c r="P38" s="38"/>
      <c r="Q38" s="41">
        <f>COUNTIF(P$5:P$35,$D$38)</f>
        <v>26</v>
      </c>
      <c r="R38" s="38"/>
      <c r="S38" s="38"/>
      <c r="T38" s="38"/>
      <c r="U38" s="38">
        <f>COUNTIF(T$5:T$35,$D$38)</f>
        <v>26</v>
      </c>
      <c r="V38" s="37"/>
      <c r="W38" s="38"/>
      <c r="X38" s="38"/>
      <c r="Y38" s="41">
        <f>COUNTIF(X$5:X$35,$D$38)</f>
        <v>23</v>
      </c>
      <c r="Z38" s="38"/>
      <c r="AA38" s="38"/>
      <c r="AB38" s="38"/>
      <c r="AC38" s="38">
        <f>COUNTIF(AB$5:AB$35,$D$38)</f>
        <v>26</v>
      </c>
      <c r="AD38" s="37"/>
      <c r="AE38" s="38"/>
      <c r="AF38" s="38"/>
      <c r="AG38" s="41">
        <f>COUNTIF(AF$5:AF$35,$D$38)</f>
        <v>24</v>
      </c>
      <c r="AH38" s="38"/>
      <c r="AI38" s="38"/>
      <c r="AJ38" s="38"/>
      <c r="AK38" s="38">
        <f>COUNTIF(AJ$5:AJ$35,$D$38)</f>
        <v>25</v>
      </c>
      <c r="AL38" s="37"/>
      <c r="AM38" s="38"/>
      <c r="AN38" s="38"/>
      <c r="AO38" s="41">
        <f>COUNTIF(AN$5:AN$35,$D$38)</f>
        <v>25</v>
      </c>
      <c r="AP38" s="38"/>
      <c r="AQ38" s="38"/>
      <c r="AR38" s="38"/>
      <c r="AS38" s="38">
        <f>COUNTIF(AR$5:AR$35,$D$38)</f>
        <v>18</v>
      </c>
      <c r="AT38" s="37"/>
      <c r="AU38" s="38"/>
      <c r="AV38" s="38"/>
      <c r="AW38" s="41">
        <f>COUNTIF(AV$5:AV$35,$D$38)</f>
        <v>20</v>
      </c>
    </row>
    <row r="39" spans="2:49" ht="14.25" customHeight="1" x14ac:dyDescent="0.4">
      <c r="B39" s="37" t="s">
        <v>32</v>
      </c>
      <c r="C39" s="56"/>
      <c r="D39" s="57" t="s">
        <v>28</v>
      </c>
      <c r="E39" s="40">
        <f>COUNTIF(D$5:D$35,$D$39)</f>
        <v>1</v>
      </c>
      <c r="F39" s="37"/>
      <c r="G39" s="38"/>
      <c r="H39" s="38"/>
      <c r="I39" s="41">
        <f>COUNTIF(H$5:H$35,$D$39)</f>
        <v>4</v>
      </c>
      <c r="J39" s="38"/>
      <c r="K39" s="38"/>
      <c r="L39" s="38"/>
      <c r="M39" s="38">
        <f>COUNTIF(L$5:L$35,$D$39)</f>
        <v>0</v>
      </c>
      <c r="N39" s="37"/>
      <c r="O39" s="38"/>
      <c r="P39" s="38"/>
      <c r="Q39" s="41">
        <f>COUNTIF(P$5:P$35,$D$39)</f>
        <v>1</v>
      </c>
      <c r="R39" s="38"/>
      <c r="S39" s="38"/>
      <c r="T39" s="38"/>
      <c r="U39" s="38">
        <f>COUNTIF(T$5:T$35,$D$39)</f>
        <v>1</v>
      </c>
      <c r="V39" s="37"/>
      <c r="W39" s="38"/>
      <c r="X39" s="38"/>
      <c r="Y39" s="41">
        <f>COUNTIF(X$5:X$35,$D$39)</f>
        <v>2</v>
      </c>
      <c r="Z39" s="38"/>
      <c r="AA39" s="38"/>
      <c r="AB39" s="38"/>
      <c r="AC39" s="38">
        <f>COUNTIF(AB$5:AB$35,$D$39)</f>
        <v>1</v>
      </c>
      <c r="AD39" s="37"/>
      <c r="AE39" s="38"/>
      <c r="AF39" s="38"/>
      <c r="AG39" s="41">
        <f>COUNTIF(AF$5:AF$35,$D$39)</f>
        <v>2</v>
      </c>
      <c r="AH39" s="38"/>
      <c r="AI39" s="38"/>
      <c r="AJ39" s="38"/>
      <c r="AK39" s="38">
        <f>COUNTIF(AJ$5:AJ$35,$D$39)</f>
        <v>0</v>
      </c>
      <c r="AL39" s="37"/>
      <c r="AM39" s="38"/>
      <c r="AN39" s="38"/>
      <c r="AO39" s="41">
        <f>COUNTIF(AN$5:AN$35,$D$39)</f>
        <v>1</v>
      </c>
      <c r="AP39" s="38"/>
      <c r="AQ39" s="38"/>
      <c r="AR39" s="38"/>
      <c r="AS39" s="38">
        <f>COUNTIF(AR$5:AR$35,$D$39)</f>
        <v>2</v>
      </c>
      <c r="AT39" s="37"/>
      <c r="AU39" s="38"/>
      <c r="AV39" s="38"/>
      <c r="AW39" s="41">
        <f>COUNTIF(AV$5:AV$35,$D$39)</f>
        <v>1</v>
      </c>
    </row>
    <row r="40" spans="2:49" ht="14.25" customHeight="1" x14ac:dyDescent="0.4">
      <c r="B40" s="37" t="s">
        <v>33</v>
      </c>
      <c r="C40" s="38"/>
      <c r="D40" s="42" t="s">
        <v>30</v>
      </c>
      <c r="E40" s="40">
        <f>COUNTIF(D$5:D$35,$D$40)</f>
        <v>0</v>
      </c>
      <c r="F40" s="37"/>
      <c r="G40" s="38"/>
      <c r="H40" s="38"/>
      <c r="I40" s="41">
        <f>COUNTIF(H$5:H$35,$D$40)</f>
        <v>0</v>
      </c>
      <c r="J40" s="38"/>
      <c r="K40" s="38"/>
      <c r="L40" s="38"/>
      <c r="M40" s="38">
        <f>COUNTIF(L$5:L$35,$D$40)</f>
        <v>0</v>
      </c>
      <c r="N40" s="37"/>
      <c r="O40" s="38"/>
      <c r="P40" s="38"/>
      <c r="Q40" s="41">
        <f>COUNTIF(P$5:P$35,$D$40)</f>
        <v>0</v>
      </c>
      <c r="R40" s="38"/>
      <c r="S40" s="38"/>
      <c r="T40" s="38"/>
      <c r="U40" s="38">
        <f>COUNTIF(T$5:T$35,$D$40)</f>
        <v>0</v>
      </c>
      <c r="V40" s="37"/>
      <c r="W40" s="38"/>
      <c r="X40" s="38"/>
      <c r="Y40" s="41">
        <f>COUNTIF(X$5:X$35,$D$40)</f>
        <v>0</v>
      </c>
      <c r="Z40" s="38"/>
      <c r="AA40" s="38"/>
      <c r="AB40" s="38"/>
      <c r="AC40" s="38">
        <f>COUNTIF(AB$5:AB$35,$D$40)</f>
        <v>0</v>
      </c>
      <c r="AD40" s="37"/>
      <c r="AE40" s="38"/>
      <c r="AF40" s="38"/>
      <c r="AG40" s="41">
        <f>COUNTIF(AF$5:AF$35,$D$40)</f>
        <v>0</v>
      </c>
      <c r="AH40" s="38"/>
      <c r="AI40" s="38"/>
      <c r="AJ40" s="38"/>
      <c r="AK40" s="38">
        <f>COUNTIF(AJ$5:AJ$35,$D$40)</f>
        <v>0</v>
      </c>
      <c r="AL40" s="37"/>
      <c r="AM40" s="38"/>
      <c r="AN40" s="38"/>
      <c r="AO40" s="41">
        <f>COUNTIF(AN$5:AN$35,$D$40)</f>
        <v>0</v>
      </c>
      <c r="AP40" s="38"/>
      <c r="AQ40" s="38"/>
      <c r="AR40" s="38"/>
      <c r="AS40" s="38">
        <f>COUNTIF(AR$5:AR$35,$D$40)</f>
        <v>0</v>
      </c>
      <c r="AT40" s="37"/>
      <c r="AU40" s="38"/>
      <c r="AV40" s="38"/>
      <c r="AW40" s="41">
        <f>COUNTIF(AV$5:AV$35,$D$40)</f>
        <v>0</v>
      </c>
    </row>
    <row r="41" spans="2:49" ht="14.25" customHeight="1" x14ac:dyDescent="0.4">
      <c r="B41" s="37" t="s">
        <v>52</v>
      </c>
      <c r="C41" s="38"/>
      <c r="D41" s="42" t="s">
        <v>51</v>
      </c>
      <c r="E41" s="40">
        <f>COUNTIF(D$5:D$35,$D$41)</f>
        <v>0</v>
      </c>
      <c r="F41" s="37"/>
      <c r="G41" s="38"/>
      <c r="H41" s="38"/>
      <c r="I41" s="41">
        <f>COUNTIF(H$5:H$35,$D$41)</f>
        <v>0</v>
      </c>
      <c r="J41" s="38"/>
      <c r="K41" s="38"/>
      <c r="L41" s="38"/>
      <c r="M41" s="38">
        <f>COUNTIF(L$5:L$35,$D$41)</f>
        <v>0</v>
      </c>
      <c r="N41" s="37"/>
      <c r="O41" s="38"/>
      <c r="P41" s="38"/>
      <c r="Q41" s="41">
        <f>COUNTIF(P$5:P$35,$D$41)</f>
        <v>0</v>
      </c>
      <c r="R41" s="38"/>
      <c r="S41" s="38"/>
      <c r="T41" s="38"/>
      <c r="U41" s="38">
        <f>COUNTIF(T$5:T$35,$D$41)</f>
        <v>0</v>
      </c>
      <c r="V41" s="37"/>
      <c r="W41" s="38"/>
      <c r="X41" s="38"/>
      <c r="Y41" s="41">
        <f>COUNTIF(X$5:X$35,$D$41)</f>
        <v>0</v>
      </c>
      <c r="Z41" s="38"/>
      <c r="AA41" s="38"/>
      <c r="AB41" s="38"/>
      <c r="AC41" s="38">
        <f>COUNTIF(AB$5:AB$35,$D$41)</f>
        <v>0</v>
      </c>
      <c r="AD41" s="37"/>
      <c r="AE41" s="38"/>
      <c r="AF41" s="38"/>
      <c r="AG41" s="41">
        <f>COUNTIF(AF$5:AF$35,$D$41)</f>
        <v>0</v>
      </c>
      <c r="AH41" s="38"/>
      <c r="AI41" s="38"/>
      <c r="AJ41" s="38"/>
      <c r="AK41" s="38">
        <f>COUNTIF(AJ$5:AJ$35,$D$41)</f>
        <v>0</v>
      </c>
      <c r="AL41" s="37"/>
      <c r="AM41" s="38"/>
      <c r="AN41" s="38"/>
      <c r="AO41" s="41">
        <f>COUNTIF(AN$5:AN$35,$D$41)</f>
        <v>0</v>
      </c>
      <c r="AP41" s="38"/>
      <c r="AQ41" s="38"/>
      <c r="AR41" s="38"/>
      <c r="AS41" s="38">
        <f>COUNTIF(AR$5:AR$35,$D$41)</f>
        <v>4</v>
      </c>
      <c r="AT41" s="37"/>
      <c r="AU41" s="38"/>
      <c r="AV41" s="38"/>
      <c r="AW41" s="41">
        <f>COUNTIF(AV$5:AV$35,$D$41)</f>
        <v>5</v>
      </c>
    </row>
    <row r="42" spans="2:49" ht="14.25" customHeight="1" thickBot="1" x14ac:dyDescent="0.45">
      <c r="B42" s="43" t="s">
        <v>34</v>
      </c>
      <c r="C42" s="44"/>
      <c r="D42" s="45" t="s">
        <v>29</v>
      </c>
      <c r="E42" s="46">
        <f>COUNTIF(D$5:D$35,$D$42)</f>
        <v>5</v>
      </c>
      <c r="F42" s="43"/>
      <c r="G42" s="44"/>
      <c r="H42" s="44"/>
      <c r="I42" s="47">
        <f>COUNTIF(H$5:H$35,$D$42)</f>
        <v>4</v>
      </c>
      <c r="J42" s="44"/>
      <c r="K42" s="44"/>
      <c r="L42" s="44"/>
      <c r="M42" s="44">
        <f>COUNTIF(L$5:L$35,$D$42)</f>
        <v>5</v>
      </c>
      <c r="N42" s="43"/>
      <c r="O42" s="44"/>
      <c r="P42" s="44"/>
      <c r="Q42" s="47">
        <f>COUNTIF(P$5:P$35,$D$42)</f>
        <v>4</v>
      </c>
      <c r="R42" s="44"/>
      <c r="S42" s="44"/>
      <c r="T42" s="44"/>
      <c r="U42" s="44">
        <f>COUNTIF(T$5:T$35,$D$42)</f>
        <v>4</v>
      </c>
      <c r="V42" s="43"/>
      <c r="W42" s="44"/>
      <c r="X42" s="44"/>
      <c r="Y42" s="47">
        <f>COUNTIF(X$5:X$35,$D$42)</f>
        <v>5</v>
      </c>
      <c r="Z42" s="44"/>
      <c r="AA42" s="44"/>
      <c r="AB42" s="44"/>
      <c r="AC42" s="44">
        <f>COUNTIF(AB$5:AB$35,$D$42)</f>
        <v>4</v>
      </c>
      <c r="AD42" s="43"/>
      <c r="AE42" s="44"/>
      <c r="AF42" s="44"/>
      <c r="AG42" s="47">
        <f>COUNTIF(AF$5:AF$35,$D$42)</f>
        <v>4</v>
      </c>
      <c r="AH42" s="44"/>
      <c r="AI42" s="44"/>
      <c r="AJ42" s="44"/>
      <c r="AK42" s="44">
        <f>COUNTIF(AJ$5:AJ$35,$D$42)</f>
        <v>6</v>
      </c>
      <c r="AL42" s="43"/>
      <c r="AM42" s="44"/>
      <c r="AN42" s="44"/>
      <c r="AO42" s="47">
        <f>COUNTIF(AN$5:AN$35,$D$42)</f>
        <v>5</v>
      </c>
      <c r="AP42" s="44"/>
      <c r="AQ42" s="44"/>
      <c r="AR42" s="44"/>
      <c r="AS42" s="44">
        <f>COUNTIF(AR$5:AR$35,$D$42)</f>
        <v>4</v>
      </c>
      <c r="AT42" s="43"/>
      <c r="AU42" s="44"/>
      <c r="AV42" s="44"/>
      <c r="AW42" s="47">
        <f>COUNTIF(AV$5:AV$35,$D$42)</f>
        <v>5</v>
      </c>
    </row>
    <row r="43" spans="2:49" ht="14.25" customHeight="1" x14ac:dyDescent="0.4">
      <c r="B43" s="113">
        <f>ROUND(E37*$F$46*$T$48,0)</f>
        <v>0</v>
      </c>
      <c r="C43" s="113"/>
      <c r="D43" s="113"/>
      <c r="E43" s="113"/>
      <c r="F43" s="113">
        <f>ROUND(I37*$F$46*$T$48,0)</f>
        <v>0</v>
      </c>
      <c r="G43" s="113"/>
      <c r="H43" s="113"/>
      <c r="I43" s="113"/>
      <c r="J43" s="113">
        <f>ROUND(M37*$F$46*$T$48,0)</f>
        <v>0</v>
      </c>
      <c r="K43" s="113"/>
      <c r="L43" s="113"/>
      <c r="M43" s="113"/>
      <c r="N43" s="113">
        <f>ROUND(Q37*$F$46*$T$48,0)</f>
        <v>0</v>
      </c>
      <c r="O43" s="113"/>
      <c r="P43" s="113"/>
      <c r="Q43" s="113"/>
      <c r="R43" s="113">
        <f>ROUND(U37*$F$46*$T$48,0)</f>
        <v>0</v>
      </c>
      <c r="S43" s="113"/>
      <c r="T43" s="113"/>
      <c r="U43" s="113"/>
      <c r="V43" s="113">
        <f>ROUND(Y37*$F$46*$T$48,0)</f>
        <v>0</v>
      </c>
      <c r="W43" s="113"/>
      <c r="X43" s="113"/>
      <c r="Y43" s="113"/>
      <c r="Z43" s="113">
        <f>ROUND(AC37*$F$46*$T$48,0)</f>
        <v>0</v>
      </c>
      <c r="AA43" s="113"/>
      <c r="AB43" s="113"/>
      <c r="AC43" s="113"/>
      <c r="AD43" s="113">
        <f>ROUND(AG37*$F$46*$T$48,0)</f>
        <v>0</v>
      </c>
      <c r="AE43" s="113"/>
      <c r="AF43" s="113"/>
      <c r="AG43" s="113"/>
      <c r="AH43" s="113">
        <f>ROUND(AK37*$F$46*$T$48,0)</f>
        <v>0</v>
      </c>
      <c r="AI43" s="113"/>
      <c r="AJ43" s="113"/>
      <c r="AK43" s="113"/>
      <c r="AL43" s="113">
        <f>ROUND(AO37*$F$46*$T$48,0)</f>
        <v>0</v>
      </c>
      <c r="AM43" s="113"/>
      <c r="AN43" s="113"/>
      <c r="AO43" s="113"/>
      <c r="AP43" s="113">
        <f>ROUND(AS37*$F$46*$T$48,0)</f>
        <v>0</v>
      </c>
      <c r="AQ43" s="113"/>
      <c r="AR43" s="113"/>
      <c r="AS43" s="113"/>
      <c r="AT43" s="113">
        <f>ROUND(AW37*$F$46*$T$48,0)</f>
        <v>0</v>
      </c>
      <c r="AU43" s="113"/>
      <c r="AV43" s="113"/>
      <c r="AW43" s="113"/>
    </row>
    <row r="44" spans="2:49" ht="14.25" customHeight="1" x14ac:dyDescent="0.4"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T44" s="109">
        <f>SUM(B43:AW43)</f>
        <v>0</v>
      </c>
      <c r="AU44" s="109"/>
      <c r="AV44" s="109"/>
      <c r="AW44" s="109"/>
    </row>
    <row r="45" spans="2:49" ht="14.25" customHeight="1" x14ac:dyDescent="0.4">
      <c r="B45" s="48"/>
      <c r="C45" s="48"/>
      <c r="D45" s="48"/>
      <c r="E45" s="39" t="s">
        <v>35</v>
      </c>
      <c r="F45" s="39" t="s">
        <v>44</v>
      </c>
      <c r="G45" s="100" t="s">
        <v>37</v>
      </c>
      <c r="H45" s="100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T45" s="110"/>
      <c r="AU45" s="111"/>
      <c r="AV45" s="111"/>
      <c r="AW45" s="111"/>
    </row>
    <row r="46" spans="2:49" ht="14.25" customHeight="1" x14ac:dyDescent="0.4">
      <c r="B46" s="42" t="s">
        <v>50</v>
      </c>
      <c r="C46" s="58"/>
      <c r="D46" s="57" t="s">
        <v>49</v>
      </c>
      <c r="E46" s="50">
        <f>SUM(E37:AW37)</f>
        <v>365</v>
      </c>
      <c r="F46" s="71">
        <v>24</v>
      </c>
      <c r="G46" s="105">
        <f t="shared" ref="G46:G49" si="0">+E46*F46</f>
        <v>8760</v>
      </c>
      <c r="H46" s="105"/>
      <c r="I46" s="121" t="s">
        <v>54</v>
      </c>
      <c r="J46" s="122"/>
      <c r="K46" s="122"/>
      <c r="L46" s="122"/>
      <c r="M46" s="123"/>
      <c r="N46" s="123"/>
      <c r="O46" s="123"/>
      <c r="P46" s="123"/>
      <c r="Q46" s="123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</row>
    <row r="47" spans="2:49" ht="14.25" customHeight="1" x14ac:dyDescent="0.4">
      <c r="B47" s="42"/>
      <c r="C47" s="58"/>
      <c r="D47" s="57"/>
      <c r="E47" s="50"/>
      <c r="F47" s="72"/>
      <c r="G47" s="105">
        <f t="shared" si="0"/>
        <v>0</v>
      </c>
      <c r="H47" s="105"/>
      <c r="I47" s="124"/>
      <c r="J47" s="125"/>
      <c r="K47" s="125"/>
      <c r="L47" s="125"/>
      <c r="M47" s="126"/>
      <c r="N47" s="126"/>
      <c r="O47" s="126"/>
      <c r="P47" s="126"/>
      <c r="Q47" s="126"/>
      <c r="R47" s="59"/>
      <c r="S47" s="48"/>
      <c r="T47" s="48"/>
      <c r="U47" s="48" t="s">
        <v>45</v>
      </c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G47" s="48"/>
      <c r="AH47" s="48"/>
      <c r="AI47" s="48"/>
      <c r="AJ47" s="48"/>
      <c r="AK47" s="48"/>
      <c r="AL47" s="48"/>
      <c r="AM47" s="48"/>
      <c r="AN47" s="48"/>
      <c r="AO47" s="48"/>
    </row>
    <row r="48" spans="2:49" ht="14.25" customHeight="1" x14ac:dyDescent="0.4">
      <c r="B48" s="42"/>
      <c r="C48" s="58"/>
      <c r="D48" s="57"/>
      <c r="E48" s="50"/>
      <c r="F48" s="72"/>
      <c r="G48" s="105">
        <f t="shared" si="0"/>
        <v>0</v>
      </c>
      <c r="H48" s="105"/>
      <c r="I48" s="124"/>
      <c r="J48" s="125"/>
      <c r="K48" s="125"/>
      <c r="L48" s="125"/>
      <c r="M48" s="126"/>
      <c r="N48" s="126"/>
      <c r="O48" s="126"/>
      <c r="P48" s="126"/>
      <c r="Q48" s="126"/>
      <c r="R48" s="48" t="s">
        <v>39</v>
      </c>
      <c r="S48" s="48"/>
      <c r="T48" s="120"/>
      <c r="U48" s="120"/>
      <c r="V48" s="48" t="s">
        <v>40</v>
      </c>
      <c r="W48" s="48"/>
      <c r="X48" s="48"/>
      <c r="Y48" s="48"/>
      <c r="Z48" s="115" t="s">
        <v>41</v>
      </c>
      <c r="AA48" s="119"/>
      <c r="AB48" s="119"/>
      <c r="AC48" s="118">
        <f>G50*T48</f>
        <v>0</v>
      </c>
      <c r="AD48" s="118"/>
      <c r="AE48" s="116"/>
      <c r="AF48" s="117"/>
      <c r="AG48" s="117"/>
      <c r="AH48" s="48"/>
      <c r="AI48" s="48"/>
      <c r="AJ48" s="48"/>
      <c r="AK48" s="48"/>
      <c r="AL48" s="48"/>
      <c r="AM48" s="48"/>
      <c r="AN48" s="48"/>
      <c r="AO48" s="48"/>
    </row>
    <row r="49" spans="2:48" ht="14.25" customHeight="1" x14ac:dyDescent="0.4">
      <c r="B49" s="42"/>
      <c r="C49" s="58"/>
      <c r="D49" s="57"/>
      <c r="E49" s="50"/>
      <c r="F49" s="72"/>
      <c r="G49" s="105">
        <f t="shared" si="0"/>
        <v>0</v>
      </c>
      <c r="H49" s="105"/>
      <c r="I49" s="16"/>
      <c r="J49" s="82"/>
      <c r="K49" s="82"/>
      <c r="L49" s="82"/>
      <c r="M49" s="83"/>
      <c r="N49" s="48"/>
      <c r="O49" s="83"/>
      <c r="P49" s="48"/>
      <c r="Q49" s="48"/>
      <c r="R49" s="48"/>
      <c r="S49" s="48"/>
      <c r="T49" s="48"/>
      <c r="U49" s="48" t="s">
        <v>61</v>
      </c>
      <c r="V49" s="48"/>
      <c r="W49" s="48"/>
      <c r="X49" s="48"/>
      <c r="Y49" s="48"/>
      <c r="Z49" s="48"/>
      <c r="AA49" s="48"/>
      <c r="AB49" s="74"/>
      <c r="AC49" s="75"/>
      <c r="AD49" s="84"/>
      <c r="AE49" s="85"/>
      <c r="AF49" s="86"/>
      <c r="AG49" s="86"/>
      <c r="AH49" s="73"/>
      <c r="AI49" s="48"/>
      <c r="AJ49" s="48"/>
      <c r="AK49" s="48"/>
      <c r="AL49" s="48"/>
      <c r="AM49" s="48"/>
      <c r="AN49" s="48"/>
    </row>
    <row r="50" spans="2:48" ht="14.25" customHeight="1" x14ac:dyDescent="0.4">
      <c r="B50" s="48"/>
      <c r="C50" s="48"/>
      <c r="D50" s="48"/>
      <c r="E50" s="48">
        <f>SUM(E46:E49)</f>
        <v>365</v>
      </c>
      <c r="F50" s="48"/>
      <c r="G50" s="114">
        <f>SUM(G46:H49)</f>
        <v>8760</v>
      </c>
      <c r="H50" s="115"/>
      <c r="I50" s="48" t="s">
        <v>46</v>
      </c>
      <c r="J50" s="48"/>
      <c r="K50" s="48"/>
      <c r="L50" s="48"/>
      <c r="M50" s="48"/>
      <c r="N50" s="48"/>
      <c r="O50" s="48"/>
      <c r="P50" s="48" t="s">
        <v>64</v>
      </c>
      <c r="Q50" s="48"/>
      <c r="R50" s="26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</row>
    <row r="51" spans="2:48" ht="15.6" customHeight="1" x14ac:dyDescent="0.4">
      <c r="G51" s="99"/>
      <c r="H51" s="99"/>
      <c r="J51" s="99"/>
      <c r="K51" s="99"/>
      <c r="L51" s="99"/>
      <c r="M51" s="100"/>
      <c r="N51" s="100"/>
      <c r="R51" s="26"/>
      <c r="V51" s="26"/>
      <c r="AT51" s="101"/>
      <c r="AU51" s="102"/>
      <c r="AV51" s="102"/>
    </row>
  </sheetData>
  <mergeCells count="32">
    <mergeCell ref="B3:AW3"/>
    <mergeCell ref="B43:E43"/>
    <mergeCell ref="F43:I43"/>
    <mergeCell ref="J43:M43"/>
    <mergeCell ref="N43:Q43"/>
    <mergeCell ref="R43:U43"/>
    <mergeCell ref="V43:Y43"/>
    <mergeCell ref="Z43:AC43"/>
    <mergeCell ref="AD43:AG43"/>
    <mergeCell ref="AH43:AK43"/>
    <mergeCell ref="AL43:AO43"/>
    <mergeCell ref="AP43:AS43"/>
    <mergeCell ref="AT43:AW43"/>
    <mergeCell ref="AT44:AW44"/>
    <mergeCell ref="G45:H45"/>
    <mergeCell ref="AT45:AW45"/>
    <mergeCell ref="G49:H49"/>
    <mergeCell ref="G46:H46"/>
    <mergeCell ref="G47:H47"/>
    <mergeCell ref="G48:H48"/>
    <mergeCell ref="AE48:AG48"/>
    <mergeCell ref="AC48:AD48"/>
    <mergeCell ref="Z48:AB48"/>
    <mergeCell ref="T48:U48"/>
    <mergeCell ref="I46:Q46"/>
    <mergeCell ref="I47:Q47"/>
    <mergeCell ref="I48:Q48"/>
    <mergeCell ref="G50:H50"/>
    <mergeCell ref="G51:H51"/>
    <mergeCell ref="J51:L51"/>
    <mergeCell ref="M51:N51"/>
    <mergeCell ref="AT51:AV51"/>
  </mergeCells>
  <phoneticPr fontId="1"/>
  <conditionalFormatting sqref="C8">
    <cfRule type="expression" dxfId="705" priority="311">
      <formula>D8="休"</formula>
    </cfRule>
  </conditionalFormatting>
  <conditionalFormatting sqref="D8">
    <cfRule type="expression" dxfId="704" priority="310">
      <formula>D8="休"</formula>
    </cfRule>
  </conditionalFormatting>
  <conditionalFormatting sqref="E12 E14:E22">
    <cfRule type="expression" dxfId="703" priority="305">
      <formula>D12="休"</formula>
    </cfRule>
  </conditionalFormatting>
  <conditionalFormatting sqref="B8">
    <cfRule type="expression" dxfId="702" priority="308">
      <formula>D8="休"</formula>
    </cfRule>
  </conditionalFormatting>
  <conditionalFormatting sqref="C9:C22">
    <cfRule type="expression" dxfId="701" priority="307">
      <formula>D9="休"</formula>
    </cfRule>
  </conditionalFormatting>
  <conditionalFormatting sqref="D9:D22">
    <cfRule type="expression" dxfId="700" priority="306">
      <formula>D9="休"</formula>
    </cfRule>
  </conditionalFormatting>
  <conditionalFormatting sqref="B9:B22">
    <cfRule type="expression" dxfId="699" priority="304">
      <formula>D9="休"</formula>
    </cfRule>
  </conditionalFormatting>
  <conditionalFormatting sqref="C23:C35">
    <cfRule type="expression" dxfId="698" priority="303">
      <formula>D23="休"</formula>
    </cfRule>
  </conditionalFormatting>
  <conditionalFormatting sqref="D23:D29 D34:D35">
    <cfRule type="expression" dxfId="697" priority="302">
      <formula>D23="休"</formula>
    </cfRule>
  </conditionalFormatting>
  <conditionalFormatting sqref="E23:E35">
    <cfRule type="expression" dxfId="696" priority="301">
      <formula>D23="休"</formula>
    </cfRule>
  </conditionalFormatting>
  <conditionalFormatting sqref="B23:B35">
    <cfRule type="expression" dxfId="695" priority="300">
      <formula>D23="休"</formula>
    </cfRule>
  </conditionalFormatting>
  <conditionalFormatting sqref="C5:C7">
    <cfRule type="expression" dxfId="694" priority="299">
      <formula>D5="休"</formula>
    </cfRule>
  </conditionalFormatting>
  <conditionalFormatting sqref="D5:D7">
    <cfRule type="expression" dxfId="693" priority="298">
      <formula>D5="休"</formula>
    </cfRule>
  </conditionalFormatting>
  <conditionalFormatting sqref="E5 E7">
    <cfRule type="expression" dxfId="692" priority="297">
      <formula>D5="休"</formula>
    </cfRule>
  </conditionalFormatting>
  <conditionalFormatting sqref="B5:B7">
    <cfRule type="expression" dxfId="691" priority="296">
      <formula>D5="休"</formula>
    </cfRule>
  </conditionalFormatting>
  <conditionalFormatting sqref="G8">
    <cfRule type="expression" dxfId="690" priority="295">
      <formula>H8="休"</formula>
    </cfRule>
  </conditionalFormatting>
  <conditionalFormatting sqref="I8">
    <cfRule type="expression" dxfId="689" priority="294">
      <formula>H8="休"</formula>
    </cfRule>
  </conditionalFormatting>
  <conditionalFormatting sqref="F8">
    <cfRule type="expression" dxfId="688" priority="293">
      <formula>H8="休"</formula>
    </cfRule>
  </conditionalFormatting>
  <conditionalFormatting sqref="G9:G22">
    <cfRule type="expression" dxfId="687" priority="292">
      <formula>H9="休"</formula>
    </cfRule>
  </conditionalFormatting>
  <conditionalFormatting sqref="I9:I22">
    <cfRule type="expression" dxfId="686" priority="291">
      <formula>H9="休"</formula>
    </cfRule>
  </conditionalFormatting>
  <conditionalFormatting sqref="F9:F22">
    <cfRule type="expression" dxfId="685" priority="290">
      <formula>H9="休"</formula>
    </cfRule>
  </conditionalFormatting>
  <conditionalFormatting sqref="G23:G35">
    <cfRule type="expression" dxfId="684" priority="289">
      <formula>H23="休"</formula>
    </cfRule>
  </conditionalFormatting>
  <conditionalFormatting sqref="I23:I35">
    <cfRule type="expression" dxfId="683" priority="288">
      <formula>H23="休"</formula>
    </cfRule>
  </conditionalFormatting>
  <conditionalFormatting sqref="F23:F35">
    <cfRule type="expression" dxfId="682" priority="287">
      <formula>H23="休"</formula>
    </cfRule>
  </conditionalFormatting>
  <conditionalFormatting sqref="G5:G7">
    <cfRule type="expression" dxfId="681" priority="286">
      <formula>H5="休"</formula>
    </cfRule>
  </conditionalFormatting>
  <conditionalFormatting sqref="I5:I7">
    <cfRule type="expression" dxfId="680" priority="285">
      <formula>H5="休"</formula>
    </cfRule>
  </conditionalFormatting>
  <conditionalFormatting sqref="F5:F7">
    <cfRule type="expression" dxfId="679" priority="284">
      <formula>H5="休"</formula>
    </cfRule>
  </conditionalFormatting>
  <conditionalFormatting sqref="K8">
    <cfRule type="expression" dxfId="678" priority="283">
      <formula>L8="休"</formula>
    </cfRule>
  </conditionalFormatting>
  <conditionalFormatting sqref="M8">
    <cfRule type="expression" dxfId="677" priority="282">
      <formula>L8="休"</formula>
    </cfRule>
  </conditionalFormatting>
  <conditionalFormatting sqref="J8">
    <cfRule type="expression" dxfId="676" priority="281">
      <formula>L8="休"</formula>
    </cfRule>
  </conditionalFormatting>
  <conditionalFormatting sqref="K9:K22">
    <cfRule type="expression" dxfId="675" priority="280">
      <formula>L9="休"</formula>
    </cfRule>
  </conditionalFormatting>
  <conditionalFormatting sqref="M9:M22">
    <cfRule type="expression" dxfId="674" priority="279">
      <formula>L9="休"</formula>
    </cfRule>
  </conditionalFormatting>
  <conditionalFormatting sqref="J9:J22">
    <cfRule type="expression" dxfId="673" priority="278">
      <formula>L9="休"</formula>
    </cfRule>
  </conditionalFormatting>
  <conditionalFormatting sqref="K23:K35">
    <cfRule type="expression" dxfId="672" priority="277">
      <formula>L23="休"</formula>
    </cfRule>
  </conditionalFormatting>
  <conditionalFormatting sqref="M23:M35">
    <cfRule type="expression" dxfId="671" priority="276">
      <formula>L23="休"</formula>
    </cfRule>
  </conditionalFormatting>
  <conditionalFormatting sqref="J23:J35">
    <cfRule type="expression" dxfId="670" priority="275">
      <formula>L23="休"</formula>
    </cfRule>
  </conditionalFormatting>
  <conditionalFormatting sqref="K5:K7">
    <cfRule type="expression" dxfId="669" priority="274">
      <formula>L5="休"</formula>
    </cfRule>
  </conditionalFormatting>
  <conditionalFormatting sqref="M5:M7">
    <cfRule type="expression" dxfId="668" priority="273">
      <formula>L5="休"</formula>
    </cfRule>
  </conditionalFormatting>
  <conditionalFormatting sqref="J5:J7">
    <cfRule type="expression" dxfId="667" priority="272">
      <formula>L5="休"</formula>
    </cfRule>
  </conditionalFormatting>
  <conditionalFormatting sqref="O8">
    <cfRule type="expression" dxfId="666" priority="271">
      <formula>P8="休"</formula>
    </cfRule>
  </conditionalFormatting>
  <conditionalFormatting sqref="Q8">
    <cfRule type="expression" dxfId="665" priority="270">
      <formula>P8="休"</formula>
    </cfRule>
  </conditionalFormatting>
  <conditionalFormatting sqref="N8">
    <cfRule type="expression" dxfId="664" priority="269">
      <formula>P8="休"</formula>
    </cfRule>
  </conditionalFormatting>
  <conditionalFormatting sqref="O9:O22">
    <cfRule type="expression" dxfId="663" priority="268">
      <formula>P9="休"</formula>
    </cfRule>
  </conditionalFormatting>
  <conditionalFormatting sqref="Q9:Q22">
    <cfRule type="expression" dxfId="662" priority="267">
      <formula>P9="休"</formula>
    </cfRule>
  </conditionalFormatting>
  <conditionalFormatting sqref="N9:N22">
    <cfRule type="expression" dxfId="661" priority="266">
      <formula>P9="休"</formula>
    </cfRule>
  </conditionalFormatting>
  <conditionalFormatting sqref="O23:O35">
    <cfRule type="expression" dxfId="660" priority="265">
      <formula>P23="休"</formula>
    </cfRule>
  </conditionalFormatting>
  <conditionalFormatting sqref="Q23:Q35">
    <cfRule type="expression" dxfId="659" priority="264">
      <formula>P23="休"</formula>
    </cfRule>
  </conditionalFormatting>
  <conditionalFormatting sqref="N23:N35">
    <cfRule type="expression" dxfId="658" priority="263">
      <formula>P23="休"</formula>
    </cfRule>
  </conditionalFormatting>
  <conditionalFormatting sqref="O5:O7">
    <cfRule type="expression" dxfId="657" priority="262">
      <formula>P5="休"</formula>
    </cfRule>
  </conditionalFormatting>
  <conditionalFormatting sqref="Q5:Q7">
    <cfRule type="expression" dxfId="656" priority="261">
      <formula>P5="休"</formula>
    </cfRule>
  </conditionalFormatting>
  <conditionalFormatting sqref="N5:N7">
    <cfRule type="expression" dxfId="655" priority="260">
      <formula>P5="休"</formula>
    </cfRule>
  </conditionalFormatting>
  <conditionalFormatting sqref="S8">
    <cfRule type="expression" dxfId="654" priority="259">
      <formula>T8="休"</formula>
    </cfRule>
  </conditionalFormatting>
  <conditionalFormatting sqref="U8">
    <cfRule type="expression" dxfId="653" priority="258">
      <formula>T8="休"</formula>
    </cfRule>
  </conditionalFormatting>
  <conditionalFormatting sqref="R8">
    <cfRule type="expression" dxfId="652" priority="257">
      <formula>T8="休"</formula>
    </cfRule>
  </conditionalFormatting>
  <conditionalFormatting sqref="S9:S22">
    <cfRule type="expression" dxfId="651" priority="256">
      <formula>T9="休"</formula>
    </cfRule>
  </conditionalFormatting>
  <conditionalFormatting sqref="U9:U22">
    <cfRule type="expression" dxfId="650" priority="255">
      <formula>T9="休"</formula>
    </cfRule>
  </conditionalFormatting>
  <conditionalFormatting sqref="R9:R22">
    <cfRule type="expression" dxfId="649" priority="254">
      <formula>T9="休"</formula>
    </cfRule>
  </conditionalFormatting>
  <conditionalFormatting sqref="S23:S35">
    <cfRule type="expression" dxfId="648" priority="253">
      <formula>T23="休"</formula>
    </cfRule>
  </conditionalFormatting>
  <conditionalFormatting sqref="U23:U35">
    <cfRule type="expression" dxfId="647" priority="252">
      <formula>T23="休"</formula>
    </cfRule>
  </conditionalFormatting>
  <conditionalFormatting sqref="R23:R35">
    <cfRule type="expression" dxfId="646" priority="251">
      <formula>T23="休"</formula>
    </cfRule>
  </conditionalFormatting>
  <conditionalFormatting sqref="S5:S7">
    <cfRule type="expression" dxfId="645" priority="250">
      <formula>T5="休"</formula>
    </cfRule>
  </conditionalFormatting>
  <conditionalFormatting sqref="U5:U7">
    <cfRule type="expression" dxfId="644" priority="249">
      <formula>T5="休"</formula>
    </cfRule>
  </conditionalFormatting>
  <conditionalFormatting sqref="R5:R7">
    <cfRule type="expression" dxfId="643" priority="248">
      <formula>T5="休"</formula>
    </cfRule>
  </conditionalFormatting>
  <conditionalFormatting sqref="W8">
    <cfRule type="expression" dxfId="642" priority="247">
      <formula>X8="休"</formula>
    </cfRule>
  </conditionalFormatting>
  <conditionalFormatting sqref="Y8">
    <cfRule type="expression" dxfId="641" priority="246">
      <formula>X8="休"</formula>
    </cfRule>
  </conditionalFormatting>
  <conditionalFormatting sqref="V8">
    <cfRule type="expression" dxfId="640" priority="245">
      <formula>X8="休"</formula>
    </cfRule>
  </conditionalFormatting>
  <conditionalFormatting sqref="W9:W22">
    <cfRule type="expression" dxfId="639" priority="244">
      <formula>X9="休"</formula>
    </cfRule>
  </conditionalFormatting>
  <conditionalFormatting sqref="Y9:Y22">
    <cfRule type="expression" dxfId="638" priority="243">
      <formula>X9="休"</formula>
    </cfRule>
  </conditionalFormatting>
  <conditionalFormatting sqref="V9:V22">
    <cfRule type="expression" dxfId="637" priority="242">
      <formula>X9="休"</formula>
    </cfRule>
  </conditionalFormatting>
  <conditionalFormatting sqref="W23:W35">
    <cfRule type="expression" dxfId="636" priority="241">
      <formula>X23="休"</formula>
    </cfRule>
  </conditionalFormatting>
  <conditionalFormatting sqref="Y23:Y35">
    <cfRule type="expression" dxfId="635" priority="240">
      <formula>X23="休"</formula>
    </cfRule>
  </conditionalFormatting>
  <conditionalFormatting sqref="V23:V35">
    <cfRule type="expression" dxfId="634" priority="239">
      <formula>X23="休"</formula>
    </cfRule>
  </conditionalFormatting>
  <conditionalFormatting sqref="W5:W7">
    <cfRule type="expression" dxfId="633" priority="238">
      <formula>X5="休"</formula>
    </cfRule>
  </conditionalFormatting>
  <conditionalFormatting sqref="Y5:Y7">
    <cfRule type="expression" dxfId="632" priority="237">
      <formula>X5="休"</formula>
    </cfRule>
  </conditionalFormatting>
  <conditionalFormatting sqref="V5:V7">
    <cfRule type="expression" dxfId="631" priority="236">
      <formula>X5="休"</formula>
    </cfRule>
  </conditionalFormatting>
  <conditionalFormatting sqref="AA8">
    <cfRule type="expression" dxfId="630" priority="235">
      <formula>AB8="休"</formula>
    </cfRule>
  </conditionalFormatting>
  <conditionalFormatting sqref="AC8">
    <cfRule type="expression" dxfId="629" priority="234">
      <formula>AB8="休"</formula>
    </cfRule>
  </conditionalFormatting>
  <conditionalFormatting sqref="Z8">
    <cfRule type="expression" dxfId="628" priority="233">
      <formula>AB8="休"</formula>
    </cfRule>
  </conditionalFormatting>
  <conditionalFormatting sqref="AA9:AA22">
    <cfRule type="expression" dxfId="627" priority="232">
      <formula>AB9="休"</formula>
    </cfRule>
  </conditionalFormatting>
  <conditionalFormatting sqref="AC9:AC22">
    <cfRule type="expression" dxfId="626" priority="231">
      <formula>AB9="休"</formula>
    </cfRule>
  </conditionalFormatting>
  <conditionalFormatting sqref="Z9:Z22">
    <cfRule type="expression" dxfId="625" priority="230">
      <formula>AB9="休"</formula>
    </cfRule>
  </conditionalFormatting>
  <conditionalFormatting sqref="AA23:AA35">
    <cfRule type="expression" dxfId="624" priority="229">
      <formula>AB23="休"</formula>
    </cfRule>
  </conditionalFormatting>
  <conditionalFormatting sqref="AC23:AC35">
    <cfRule type="expression" dxfId="623" priority="228">
      <formula>AB23="休"</formula>
    </cfRule>
  </conditionalFormatting>
  <conditionalFormatting sqref="Z23:Z35">
    <cfRule type="expression" dxfId="622" priority="227">
      <formula>AB23="休"</formula>
    </cfRule>
  </conditionalFormatting>
  <conditionalFormatting sqref="AA5:AA7">
    <cfRule type="expression" dxfId="621" priority="226">
      <formula>AB5="休"</formula>
    </cfRule>
  </conditionalFormatting>
  <conditionalFormatting sqref="AC5:AC7">
    <cfRule type="expression" dxfId="620" priority="225">
      <formula>AB5="休"</formula>
    </cfRule>
  </conditionalFormatting>
  <conditionalFormatting sqref="Z5:Z7">
    <cfRule type="expression" dxfId="619" priority="224">
      <formula>AB5="休"</formula>
    </cfRule>
  </conditionalFormatting>
  <conditionalFormatting sqref="AE8">
    <cfRule type="expression" dxfId="618" priority="223">
      <formula>AF8="休"</formula>
    </cfRule>
  </conditionalFormatting>
  <conditionalFormatting sqref="AG8">
    <cfRule type="expression" dxfId="617" priority="222">
      <formula>AF8="休"</formula>
    </cfRule>
  </conditionalFormatting>
  <conditionalFormatting sqref="AD8">
    <cfRule type="expression" dxfId="616" priority="221">
      <formula>AF8="休"</formula>
    </cfRule>
  </conditionalFormatting>
  <conditionalFormatting sqref="AE9:AE22">
    <cfRule type="expression" dxfId="615" priority="220">
      <formula>AF9="休"</formula>
    </cfRule>
  </conditionalFormatting>
  <conditionalFormatting sqref="AG9:AG22">
    <cfRule type="expression" dxfId="614" priority="219">
      <formula>AF9="休"</formula>
    </cfRule>
  </conditionalFormatting>
  <conditionalFormatting sqref="AD9:AD22">
    <cfRule type="expression" dxfId="613" priority="218">
      <formula>AF9="休"</formula>
    </cfRule>
  </conditionalFormatting>
  <conditionalFormatting sqref="AE23:AE35">
    <cfRule type="expression" dxfId="612" priority="217">
      <formula>AF23="休"</formula>
    </cfRule>
  </conditionalFormatting>
  <conditionalFormatting sqref="AG23:AG35">
    <cfRule type="expression" dxfId="611" priority="216">
      <formula>AF23="休"</formula>
    </cfRule>
  </conditionalFormatting>
  <conditionalFormatting sqref="AD23:AD35">
    <cfRule type="expression" dxfId="610" priority="215">
      <formula>AF23="休"</formula>
    </cfRule>
  </conditionalFormatting>
  <conditionalFormatting sqref="AE5:AE7">
    <cfRule type="expression" dxfId="609" priority="214">
      <formula>AF5="休"</formula>
    </cfRule>
  </conditionalFormatting>
  <conditionalFormatting sqref="AG5:AG7">
    <cfRule type="expression" dxfId="608" priority="213">
      <formula>AF5="休"</formula>
    </cfRule>
  </conditionalFormatting>
  <conditionalFormatting sqref="AD5:AD7">
    <cfRule type="expression" dxfId="607" priority="212">
      <formula>AF5="休"</formula>
    </cfRule>
  </conditionalFormatting>
  <conditionalFormatting sqref="AI8">
    <cfRule type="expression" dxfId="606" priority="211">
      <formula>AJ8="休"</formula>
    </cfRule>
  </conditionalFormatting>
  <conditionalFormatting sqref="AK8">
    <cfRule type="expression" dxfId="605" priority="210">
      <formula>AJ8="休"</formula>
    </cfRule>
  </conditionalFormatting>
  <conditionalFormatting sqref="AH8">
    <cfRule type="expression" dxfId="604" priority="209">
      <formula>AJ8="休"</formula>
    </cfRule>
  </conditionalFormatting>
  <conditionalFormatting sqref="AI9:AI22">
    <cfRule type="expression" dxfId="603" priority="208">
      <formula>AJ9="休"</formula>
    </cfRule>
  </conditionalFormatting>
  <conditionalFormatting sqref="AK9:AK22">
    <cfRule type="expression" dxfId="602" priority="207">
      <formula>AJ9="休"</formula>
    </cfRule>
  </conditionalFormatting>
  <conditionalFormatting sqref="AH9:AH22">
    <cfRule type="expression" dxfId="601" priority="206">
      <formula>AJ9="休"</formula>
    </cfRule>
  </conditionalFormatting>
  <conditionalFormatting sqref="AI23:AI35">
    <cfRule type="expression" dxfId="600" priority="205">
      <formula>AJ23="休"</formula>
    </cfRule>
  </conditionalFormatting>
  <conditionalFormatting sqref="AK23:AK35">
    <cfRule type="expression" dxfId="599" priority="204">
      <formula>AJ23="休"</formula>
    </cfRule>
  </conditionalFormatting>
  <conditionalFormatting sqref="AH23:AH35">
    <cfRule type="expression" dxfId="598" priority="203">
      <formula>AJ23="休"</formula>
    </cfRule>
  </conditionalFormatting>
  <conditionalFormatting sqref="AI5:AI7">
    <cfRule type="expression" dxfId="597" priority="202">
      <formula>AJ5="休"</formula>
    </cfRule>
  </conditionalFormatting>
  <conditionalFormatting sqref="AK5:AK7">
    <cfRule type="expression" dxfId="596" priority="201">
      <formula>AJ5="休"</formula>
    </cfRule>
  </conditionalFormatting>
  <conditionalFormatting sqref="AH5:AH7">
    <cfRule type="expression" dxfId="595" priority="200">
      <formula>AJ5="休"</formula>
    </cfRule>
  </conditionalFormatting>
  <conditionalFormatting sqref="AM8">
    <cfRule type="expression" dxfId="594" priority="199">
      <formula>AN8="休"</formula>
    </cfRule>
  </conditionalFormatting>
  <conditionalFormatting sqref="AO8">
    <cfRule type="expression" dxfId="593" priority="198">
      <formula>AN8="休"</formula>
    </cfRule>
  </conditionalFormatting>
  <conditionalFormatting sqref="AL8">
    <cfRule type="expression" dxfId="592" priority="197">
      <formula>AN8="休"</formula>
    </cfRule>
  </conditionalFormatting>
  <conditionalFormatting sqref="AM9:AM22">
    <cfRule type="expression" dxfId="591" priority="196">
      <formula>AN9="休"</formula>
    </cfRule>
  </conditionalFormatting>
  <conditionalFormatting sqref="AO9:AO22">
    <cfRule type="expression" dxfId="590" priority="195">
      <formula>AN9="休"</formula>
    </cfRule>
  </conditionalFormatting>
  <conditionalFormatting sqref="AL9:AL22">
    <cfRule type="expression" dxfId="589" priority="194">
      <formula>AN9="休"</formula>
    </cfRule>
  </conditionalFormatting>
  <conditionalFormatting sqref="AM23:AM35">
    <cfRule type="expression" dxfId="588" priority="193">
      <formula>AN23="休"</formula>
    </cfRule>
  </conditionalFormatting>
  <conditionalFormatting sqref="AO23:AO35">
    <cfRule type="expression" dxfId="587" priority="192">
      <formula>AN23="休"</formula>
    </cfRule>
  </conditionalFormatting>
  <conditionalFormatting sqref="AL23:AL35">
    <cfRule type="expression" dxfId="586" priority="191">
      <formula>AN23="休"</formula>
    </cfRule>
  </conditionalFormatting>
  <conditionalFormatting sqref="AM5:AM7">
    <cfRule type="expression" dxfId="585" priority="190">
      <formula>AN5="休"</formula>
    </cfRule>
  </conditionalFormatting>
  <conditionalFormatting sqref="AO5:AO7">
    <cfRule type="expression" dxfId="584" priority="189">
      <formula>AN5="休"</formula>
    </cfRule>
  </conditionalFormatting>
  <conditionalFormatting sqref="AL5:AL7">
    <cfRule type="expression" dxfId="583" priority="188">
      <formula>AN5="休"</formula>
    </cfRule>
  </conditionalFormatting>
  <conditionalFormatting sqref="AQ8">
    <cfRule type="expression" dxfId="582" priority="187">
      <formula>AR8="休"</formula>
    </cfRule>
  </conditionalFormatting>
  <conditionalFormatting sqref="AS8">
    <cfRule type="expression" dxfId="581" priority="186">
      <formula>AR8="休"</formula>
    </cfRule>
  </conditionalFormatting>
  <conditionalFormatting sqref="AP8">
    <cfRule type="expression" dxfId="580" priority="185">
      <formula>AR8="休"</formula>
    </cfRule>
  </conditionalFormatting>
  <conditionalFormatting sqref="AQ9:AQ22">
    <cfRule type="expression" dxfId="579" priority="184">
      <formula>AR9="休"</formula>
    </cfRule>
  </conditionalFormatting>
  <conditionalFormatting sqref="AS9:AS22">
    <cfRule type="expression" dxfId="578" priority="183">
      <formula>AR9="休"</formula>
    </cfRule>
  </conditionalFormatting>
  <conditionalFormatting sqref="AP9:AP22">
    <cfRule type="expression" dxfId="577" priority="182">
      <formula>AR9="休"</formula>
    </cfRule>
  </conditionalFormatting>
  <conditionalFormatting sqref="AQ23:AQ32 AQ34:AQ35">
    <cfRule type="expression" dxfId="576" priority="181">
      <formula>AR23="休"</formula>
    </cfRule>
  </conditionalFormatting>
  <conditionalFormatting sqref="AS23:AS32 AS34:AS35">
    <cfRule type="expression" dxfId="575" priority="180">
      <formula>AR23="休"</formula>
    </cfRule>
  </conditionalFormatting>
  <conditionalFormatting sqref="AP23:AP32 AP34:AP35">
    <cfRule type="expression" dxfId="574" priority="179">
      <formula>AR23="休"</formula>
    </cfRule>
  </conditionalFormatting>
  <conditionalFormatting sqref="AQ5:AQ7">
    <cfRule type="expression" dxfId="573" priority="178">
      <formula>AR5="休"</formula>
    </cfRule>
  </conditionalFormatting>
  <conditionalFormatting sqref="AS5:AS7">
    <cfRule type="expression" dxfId="572" priority="177">
      <formula>AR5="休"</formula>
    </cfRule>
  </conditionalFormatting>
  <conditionalFormatting sqref="AP5:AP7">
    <cfRule type="expression" dxfId="571" priority="176">
      <formula>AR5="休"</formula>
    </cfRule>
  </conditionalFormatting>
  <conditionalFormatting sqref="AU8">
    <cfRule type="expression" dxfId="570" priority="175">
      <formula>AV8="休"</formula>
    </cfRule>
  </conditionalFormatting>
  <conditionalFormatting sqref="AW8">
    <cfRule type="expression" dxfId="569" priority="174">
      <formula>AV8="休"</formula>
    </cfRule>
  </conditionalFormatting>
  <conditionalFormatting sqref="AT8">
    <cfRule type="expression" dxfId="568" priority="173">
      <formula>AV8="休"</formula>
    </cfRule>
  </conditionalFormatting>
  <conditionalFormatting sqref="AU9:AU22">
    <cfRule type="expression" dxfId="567" priority="172">
      <formula>AV9="休"</formula>
    </cfRule>
  </conditionalFormatting>
  <conditionalFormatting sqref="AW9:AW22">
    <cfRule type="expression" dxfId="566" priority="171">
      <formula>AV9="休"</formula>
    </cfRule>
  </conditionalFormatting>
  <conditionalFormatting sqref="AT9:AT22">
    <cfRule type="expression" dxfId="565" priority="170">
      <formula>AV9="休"</formula>
    </cfRule>
  </conditionalFormatting>
  <conditionalFormatting sqref="AU23:AU35">
    <cfRule type="expression" dxfId="564" priority="169">
      <formula>AV23="休"</formula>
    </cfRule>
  </conditionalFormatting>
  <conditionalFormatting sqref="AW23:AW35">
    <cfRule type="expression" dxfId="563" priority="168">
      <formula>AV23="休"</formula>
    </cfRule>
  </conditionalFormatting>
  <conditionalFormatting sqref="AT23:AT35">
    <cfRule type="expression" dxfId="562" priority="167">
      <formula>AV23="休"</formula>
    </cfRule>
  </conditionalFormatting>
  <conditionalFormatting sqref="AU5:AU7">
    <cfRule type="expression" dxfId="561" priority="166">
      <formula>AV5="休"</formula>
    </cfRule>
  </conditionalFormatting>
  <conditionalFormatting sqref="AW5:AW7">
    <cfRule type="expression" dxfId="560" priority="165">
      <formula>AV5="休"</formula>
    </cfRule>
  </conditionalFormatting>
  <conditionalFormatting sqref="AT5:AT7">
    <cfRule type="expression" dxfId="559" priority="164">
      <formula>AV5="休"</formula>
    </cfRule>
  </conditionalFormatting>
  <conditionalFormatting sqref="D5:D29 D34:D35">
    <cfRule type="cellIs" dxfId="558" priority="163" operator="equal">
      <formula>"祝"</formula>
    </cfRule>
  </conditionalFormatting>
  <conditionalFormatting sqref="H8">
    <cfRule type="expression" dxfId="557" priority="162">
      <formula>H8="休"</formula>
    </cfRule>
  </conditionalFormatting>
  <conditionalFormatting sqref="H9 H12:H13 H19:H22 H17">
    <cfRule type="expression" dxfId="556" priority="161">
      <formula>H9="休"</formula>
    </cfRule>
  </conditionalFormatting>
  <conditionalFormatting sqref="H23:H24 H26:H31 H33:H35">
    <cfRule type="expression" dxfId="555" priority="160">
      <formula>H23="休"</formula>
    </cfRule>
  </conditionalFormatting>
  <conditionalFormatting sqref="H5 H7">
    <cfRule type="expression" dxfId="554" priority="159">
      <formula>H5="休"</formula>
    </cfRule>
  </conditionalFormatting>
  <conditionalFormatting sqref="H5 H12:H13 H19:H24 H26:H31 H33:H35 H7:H9 H17">
    <cfRule type="cellIs" dxfId="553" priority="158" operator="equal">
      <formula>"祝"</formula>
    </cfRule>
  </conditionalFormatting>
  <conditionalFormatting sqref="D20">
    <cfRule type="expression" dxfId="552" priority="95">
      <formula>D20="休"</formula>
    </cfRule>
  </conditionalFormatting>
  <conditionalFormatting sqref="L9:L14 L16:L21">
    <cfRule type="expression" dxfId="551" priority="157">
      <formula>L9="休"</formula>
    </cfRule>
  </conditionalFormatting>
  <conditionalFormatting sqref="L23:L28 L30:L35">
    <cfRule type="expression" dxfId="550" priority="156">
      <formula>L23="休"</formula>
    </cfRule>
  </conditionalFormatting>
  <conditionalFormatting sqref="L5:L7">
    <cfRule type="expression" dxfId="549" priority="155">
      <formula>L5="休"</formula>
    </cfRule>
  </conditionalFormatting>
  <conditionalFormatting sqref="L5:L7 L9:L14 L16:L21 L23:L28 L30:L35">
    <cfRule type="cellIs" dxfId="548" priority="154" operator="equal">
      <formula>"祝"</formula>
    </cfRule>
  </conditionalFormatting>
  <conditionalFormatting sqref="P8">
    <cfRule type="expression" dxfId="547" priority="153">
      <formula>P8="休"</formula>
    </cfRule>
  </conditionalFormatting>
  <conditionalFormatting sqref="P9:P12 P14:P19 P21:P22">
    <cfRule type="expression" dxfId="546" priority="152">
      <formula>P9="休"</formula>
    </cfRule>
  </conditionalFormatting>
  <conditionalFormatting sqref="P23:P26 P28:P33 P35">
    <cfRule type="expression" dxfId="545" priority="151">
      <formula>P23="休"</formula>
    </cfRule>
  </conditionalFormatting>
  <conditionalFormatting sqref="P5 P7">
    <cfRule type="expression" dxfId="544" priority="150">
      <formula>P5="休"</formula>
    </cfRule>
  </conditionalFormatting>
  <conditionalFormatting sqref="P5 P7:P12 P14:P19 P21:P26 P28:P33 P35">
    <cfRule type="cellIs" dxfId="543" priority="149" operator="equal">
      <formula>"祝"</formula>
    </cfRule>
  </conditionalFormatting>
  <conditionalFormatting sqref="T8">
    <cfRule type="expression" dxfId="542" priority="148">
      <formula>T8="休"</formula>
    </cfRule>
  </conditionalFormatting>
  <conditionalFormatting sqref="T9 T11:T16 T18:T22">
    <cfRule type="expression" dxfId="541" priority="147">
      <formula>T9="休"</formula>
    </cfRule>
  </conditionalFormatting>
  <conditionalFormatting sqref="T23 T25:T30 T32:T35">
    <cfRule type="expression" dxfId="540" priority="146">
      <formula>T23="休"</formula>
    </cfRule>
  </conditionalFormatting>
  <conditionalFormatting sqref="T5:T7">
    <cfRule type="expression" dxfId="539" priority="145">
      <formula>T5="休"</formula>
    </cfRule>
  </conditionalFormatting>
  <conditionalFormatting sqref="T5:T9 T11:T16 T18:T23 T25:T30 T32:T35">
    <cfRule type="cellIs" dxfId="538" priority="144" operator="equal">
      <formula>"祝"</formula>
    </cfRule>
  </conditionalFormatting>
  <conditionalFormatting sqref="X8">
    <cfRule type="expression" dxfId="537" priority="143">
      <formula>X8="休"</formula>
    </cfRule>
  </conditionalFormatting>
  <conditionalFormatting sqref="X9:X13 X15:X20 X22">
    <cfRule type="expression" dxfId="536" priority="142">
      <formula>X9="休"</formula>
    </cfRule>
  </conditionalFormatting>
  <conditionalFormatting sqref="X23:X27 X29:X35">
    <cfRule type="expression" dxfId="535" priority="141">
      <formula>X23="休"</formula>
    </cfRule>
  </conditionalFormatting>
  <conditionalFormatting sqref="X5:X6">
    <cfRule type="expression" dxfId="534" priority="140">
      <formula>X5="休"</formula>
    </cfRule>
  </conditionalFormatting>
  <conditionalFormatting sqref="X5:X6 X8:X13 X15:X20 X22:X27 X29:X35">
    <cfRule type="cellIs" dxfId="533" priority="139" operator="equal">
      <formula>"祝"</formula>
    </cfRule>
  </conditionalFormatting>
  <conditionalFormatting sqref="AB8">
    <cfRule type="expression" dxfId="532" priority="138">
      <formula>AB8="休"</formula>
    </cfRule>
  </conditionalFormatting>
  <conditionalFormatting sqref="AB9:AB11 AB15:AB18 AB20:AB22">
    <cfRule type="expression" dxfId="531" priority="137">
      <formula>AB9="休"</formula>
    </cfRule>
  </conditionalFormatting>
  <conditionalFormatting sqref="AB23:AB25 AB27:AB32 AB34:AB35">
    <cfRule type="expression" dxfId="530" priority="136">
      <formula>AB23="休"</formula>
    </cfRule>
  </conditionalFormatting>
  <conditionalFormatting sqref="AB6:AB7">
    <cfRule type="expression" dxfId="529" priority="135">
      <formula>AB6="休"</formula>
    </cfRule>
  </conditionalFormatting>
  <conditionalFormatting sqref="AB6:AB11 AB15:AB18 AB20:AB25 AB27:AB32 AB34:AB35">
    <cfRule type="cellIs" dxfId="528" priority="134" operator="equal">
      <formula>"祝"</formula>
    </cfRule>
  </conditionalFormatting>
  <conditionalFormatting sqref="AF8">
    <cfRule type="expression" dxfId="527" priority="133">
      <formula>AF8="休"</formula>
    </cfRule>
  </conditionalFormatting>
  <conditionalFormatting sqref="AF10:AF15 AF17:AF22">
    <cfRule type="expression" dxfId="526" priority="132">
      <formula>AF10="休"</formula>
    </cfRule>
  </conditionalFormatting>
  <conditionalFormatting sqref="AF24:AF26 AF28:AF29 AF31:AF35">
    <cfRule type="expression" dxfId="525" priority="131">
      <formula>AF24="休"</formula>
    </cfRule>
  </conditionalFormatting>
  <conditionalFormatting sqref="AF5:AF6">
    <cfRule type="expression" dxfId="524" priority="130">
      <formula>AF5="休"</formula>
    </cfRule>
  </conditionalFormatting>
  <conditionalFormatting sqref="AF5:AF6 AF8 AF28:AF29 AF10:AF15 AF17:AF22 AF24:AF26 AF31:AF35">
    <cfRule type="cellIs" dxfId="523" priority="129" operator="equal">
      <formula>"祝"</formula>
    </cfRule>
  </conditionalFormatting>
  <conditionalFormatting sqref="AJ8">
    <cfRule type="expression" dxfId="522" priority="128">
      <formula>AJ8="休"</formula>
    </cfRule>
  </conditionalFormatting>
  <conditionalFormatting sqref="AJ9:AJ13 AJ15:AJ20 AJ22">
    <cfRule type="expression" dxfId="521" priority="127">
      <formula>AJ9="休"</formula>
    </cfRule>
  </conditionalFormatting>
  <conditionalFormatting sqref="AJ23:AJ27 AJ29:AJ35">
    <cfRule type="expression" dxfId="520" priority="126">
      <formula>AJ23="休"</formula>
    </cfRule>
  </conditionalFormatting>
  <conditionalFormatting sqref="AJ5:AJ6">
    <cfRule type="expression" dxfId="519" priority="125">
      <formula>AJ5="休"</formula>
    </cfRule>
  </conditionalFormatting>
  <conditionalFormatting sqref="AJ5:AJ6 AJ8:AJ13 AJ15:AJ20 AJ22:AJ27 AJ29:AJ35">
    <cfRule type="cellIs" dxfId="518" priority="124" operator="equal">
      <formula>"祝"</formula>
    </cfRule>
  </conditionalFormatting>
  <conditionalFormatting sqref="AN8">
    <cfRule type="expression" dxfId="517" priority="123">
      <formula>AN8="休"</formula>
    </cfRule>
  </conditionalFormatting>
  <conditionalFormatting sqref="AN9:AN11 AN14:AN22">
    <cfRule type="expression" dxfId="516" priority="122">
      <formula>AN9="休"</formula>
    </cfRule>
  </conditionalFormatting>
  <conditionalFormatting sqref="AN23:AN35">
    <cfRule type="expression" dxfId="515" priority="121">
      <formula>AN23="休"</formula>
    </cfRule>
  </conditionalFormatting>
  <conditionalFormatting sqref="AN5:AN7">
    <cfRule type="expression" dxfId="514" priority="120">
      <formula>AN5="休"</formula>
    </cfRule>
  </conditionalFormatting>
  <conditionalFormatting sqref="AN5:AN11 AN14:AN35">
    <cfRule type="cellIs" dxfId="513" priority="119" operator="equal">
      <formula>"祝"</formula>
    </cfRule>
  </conditionalFormatting>
  <conditionalFormatting sqref="AR8">
    <cfRule type="expression" dxfId="512" priority="118">
      <formula>AR8="休"</formula>
    </cfRule>
  </conditionalFormatting>
  <conditionalFormatting sqref="AR9:AR22">
    <cfRule type="expression" dxfId="511" priority="117">
      <formula>AR9="休"</formula>
    </cfRule>
  </conditionalFormatting>
  <conditionalFormatting sqref="AR23:AR32 AR34:AR35">
    <cfRule type="expression" dxfId="510" priority="116">
      <formula>AR23="休"</formula>
    </cfRule>
  </conditionalFormatting>
  <conditionalFormatting sqref="AR5:AR7">
    <cfRule type="expression" dxfId="509" priority="115">
      <formula>AR5="休"</formula>
    </cfRule>
  </conditionalFormatting>
  <conditionalFormatting sqref="AR5:AR32 AR34:AR35">
    <cfRule type="cellIs" dxfId="508" priority="114" operator="equal">
      <formula>"祝"</formula>
    </cfRule>
  </conditionalFormatting>
  <conditionalFormatting sqref="AV8">
    <cfRule type="expression" dxfId="507" priority="113">
      <formula>AV8="休"</formula>
    </cfRule>
  </conditionalFormatting>
  <conditionalFormatting sqref="AV9:AV20 AV22">
    <cfRule type="expression" dxfId="506" priority="112">
      <formula>AV9="休"</formula>
    </cfRule>
  </conditionalFormatting>
  <conditionalFormatting sqref="AV23:AV27 AV29:AV34">
    <cfRule type="expression" dxfId="505" priority="111">
      <formula>AV23="休"</formula>
    </cfRule>
  </conditionalFormatting>
  <conditionalFormatting sqref="AV5:AV7">
    <cfRule type="expression" dxfId="504" priority="110">
      <formula>AV5="休"</formula>
    </cfRule>
  </conditionalFormatting>
  <conditionalFormatting sqref="AV5:AV20 AV29:AV34 AV22:AV27">
    <cfRule type="cellIs" dxfId="503" priority="109" operator="equal">
      <formula>"祝"</formula>
    </cfRule>
  </conditionalFormatting>
  <conditionalFormatting sqref="AN7">
    <cfRule type="expression" dxfId="502" priority="108">
      <formula>AN7="休"</formula>
    </cfRule>
  </conditionalFormatting>
  <conditionalFormatting sqref="AQ33">
    <cfRule type="expression" dxfId="501" priority="107">
      <formula>AR33="休"</formula>
    </cfRule>
  </conditionalFormatting>
  <conditionalFormatting sqref="AS33">
    <cfRule type="expression" dxfId="500" priority="106">
      <formula>AR33="休"</formula>
    </cfRule>
  </conditionalFormatting>
  <conditionalFormatting sqref="AP33">
    <cfRule type="expression" dxfId="499" priority="105">
      <formula>AR33="休"</formula>
    </cfRule>
  </conditionalFormatting>
  <conditionalFormatting sqref="AR33">
    <cfRule type="expression" dxfId="498" priority="104">
      <formula>AR33="休"</formula>
    </cfRule>
  </conditionalFormatting>
  <conditionalFormatting sqref="AR33">
    <cfRule type="cellIs" dxfId="497" priority="103" operator="equal">
      <formula>"祝"</formula>
    </cfRule>
  </conditionalFormatting>
  <conditionalFormatting sqref="AF7">
    <cfRule type="expression" dxfId="496" priority="102">
      <formula>AF7="休"</formula>
    </cfRule>
  </conditionalFormatting>
  <conditionalFormatting sqref="AF7">
    <cfRule type="cellIs" dxfId="495" priority="101" operator="equal">
      <formula>"祝"</formula>
    </cfRule>
  </conditionalFormatting>
  <conditionalFormatting sqref="AF27">
    <cfRule type="expression" dxfId="494" priority="100">
      <formula>AF27="休"</formula>
    </cfRule>
  </conditionalFormatting>
  <conditionalFormatting sqref="AF27">
    <cfRule type="cellIs" dxfId="493" priority="99" operator="equal">
      <formula>"祝"</formula>
    </cfRule>
  </conditionalFormatting>
  <conditionalFormatting sqref="AN12">
    <cfRule type="expression" dxfId="492" priority="98">
      <formula>AN12="休"</formula>
    </cfRule>
  </conditionalFormatting>
  <conditionalFormatting sqref="AN12">
    <cfRule type="cellIs" dxfId="491" priority="97" operator="equal">
      <formula>"祝"</formula>
    </cfRule>
  </conditionalFormatting>
  <conditionalFormatting sqref="D13">
    <cfRule type="expression" dxfId="490" priority="96">
      <formula>D13="休"</formula>
    </cfRule>
  </conditionalFormatting>
  <conditionalFormatting sqref="D27">
    <cfRule type="expression" dxfId="489" priority="94">
      <formula>D27="休"</formula>
    </cfRule>
  </conditionalFormatting>
  <conditionalFormatting sqref="D34">
    <cfRule type="expression" dxfId="488" priority="93">
      <formula>D34="休"</formula>
    </cfRule>
  </conditionalFormatting>
  <conditionalFormatting sqref="H11">
    <cfRule type="expression" dxfId="487" priority="92">
      <formula>H11="休"</formula>
    </cfRule>
  </conditionalFormatting>
  <conditionalFormatting sqref="H11">
    <cfRule type="cellIs" dxfId="486" priority="91" operator="equal">
      <formula>"祝"</formula>
    </cfRule>
  </conditionalFormatting>
  <conditionalFormatting sqref="H18">
    <cfRule type="expression" dxfId="485" priority="90">
      <formula>H18="休"</formula>
    </cfRule>
  </conditionalFormatting>
  <conditionalFormatting sqref="H18">
    <cfRule type="cellIs" dxfId="484" priority="89" operator="equal">
      <formula>"祝"</formula>
    </cfRule>
  </conditionalFormatting>
  <conditionalFormatting sqref="H25">
    <cfRule type="expression" dxfId="483" priority="88">
      <formula>H25="休"</formula>
    </cfRule>
  </conditionalFormatting>
  <conditionalFormatting sqref="H25">
    <cfRule type="cellIs" dxfId="482" priority="87" operator="equal">
      <formula>"祝"</formula>
    </cfRule>
  </conditionalFormatting>
  <conditionalFormatting sqref="H32">
    <cfRule type="expression" dxfId="481" priority="86">
      <formula>H32="休"</formula>
    </cfRule>
  </conditionalFormatting>
  <conditionalFormatting sqref="H32">
    <cfRule type="cellIs" dxfId="480" priority="85" operator="equal">
      <formula>"祝"</formula>
    </cfRule>
  </conditionalFormatting>
  <conditionalFormatting sqref="L8">
    <cfRule type="expression" dxfId="479" priority="84">
      <formula>L8="休"</formula>
    </cfRule>
  </conditionalFormatting>
  <conditionalFormatting sqref="L8">
    <cfRule type="cellIs" dxfId="478" priority="83" operator="equal">
      <formula>"祝"</formula>
    </cfRule>
  </conditionalFormatting>
  <conditionalFormatting sqref="L15">
    <cfRule type="expression" dxfId="477" priority="82">
      <formula>L15="休"</formula>
    </cfRule>
  </conditionalFormatting>
  <conditionalFormatting sqref="L15">
    <cfRule type="cellIs" dxfId="476" priority="81" operator="equal">
      <formula>"祝"</formula>
    </cfRule>
  </conditionalFormatting>
  <conditionalFormatting sqref="L22">
    <cfRule type="expression" dxfId="475" priority="80">
      <formula>L22="休"</formula>
    </cfRule>
  </conditionalFormatting>
  <conditionalFormatting sqref="L22">
    <cfRule type="cellIs" dxfId="474" priority="79" operator="equal">
      <formula>"祝"</formula>
    </cfRule>
  </conditionalFormatting>
  <conditionalFormatting sqref="L29">
    <cfRule type="expression" dxfId="473" priority="78">
      <formula>L29="休"</formula>
    </cfRule>
  </conditionalFormatting>
  <conditionalFormatting sqref="L29">
    <cfRule type="cellIs" dxfId="472" priority="77" operator="equal">
      <formula>"祝"</formula>
    </cfRule>
  </conditionalFormatting>
  <conditionalFormatting sqref="P6">
    <cfRule type="expression" dxfId="471" priority="76">
      <formula>P6="休"</formula>
    </cfRule>
  </conditionalFormatting>
  <conditionalFormatting sqref="P6">
    <cfRule type="cellIs" dxfId="470" priority="75" operator="equal">
      <formula>"祝"</formula>
    </cfRule>
  </conditionalFormatting>
  <conditionalFormatting sqref="P13">
    <cfRule type="expression" dxfId="469" priority="74">
      <formula>P13="休"</formula>
    </cfRule>
  </conditionalFormatting>
  <conditionalFormatting sqref="P13">
    <cfRule type="cellIs" dxfId="468" priority="73" operator="equal">
      <formula>"祝"</formula>
    </cfRule>
  </conditionalFormatting>
  <conditionalFormatting sqref="P20">
    <cfRule type="expression" dxfId="467" priority="72">
      <formula>P20="休"</formula>
    </cfRule>
  </conditionalFormatting>
  <conditionalFormatting sqref="P20">
    <cfRule type="cellIs" dxfId="466" priority="71" operator="equal">
      <formula>"祝"</formula>
    </cfRule>
  </conditionalFormatting>
  <conditionalFormatting sqref="P27">
    <cfRule type="expression" dxfId="465" priority="70">
      <formula>P27="休"</formula>
    </cfRule>
  </conditionalFormatting>
  <conditionalFormatting sqref="P27">
    <cfRule type="cellIs" dxfId="464" priority="69" operator="equal">
      <formula>"祝"</formula>
    </cfRule>
  </conditionalFormatting>
  <conditionalFormatting sqref="P34">
    <cfRule type="expression" dxfId="463" priority="68">
      <formula>P34="休"</formula>
    </cfRule>
  </conditionalFormatting>
  <conditionalFormatting sqref="P34">
    <cfRule type="cellIs" dxfId="462" priority="67" operator="equal">
      <formula>"祝"</formula>
    </cfRule>
  </conditionalFormatting>
  <conditionalFormatting sqref="T10">
    <cfRule type="expression" dxfId="461" priority="66">
      <formula>T10="休"</formula>
    </cfRule>
  </conditionalFormatting>
  <conditionalFormatting sqref="T10">
    <cfRule type="cellIs" dxfId="460" priority="65" operator="equal">
      <formula>"祝"</formula>
    </cfRule>
  </conditionalFormatting>
  <conditionalFormatting sqref="T17">
    <cfRule type="expression" dxfId="459" priority="64">
      <formula>T17="休"</formula>
    </cfRule>
  </conditionalFormatting>
  <conditionalFormatting sqref="T17">
    <cfRule type="cellIs" dxfId="458" priority="63" operator="equal">
      <formula>"祝"</formula>
    </cfRule>
  </conditionalFormatting>
  <conditionalFormatting sqref="T24">
    <cfRule type="expression" dxfId="457" priority="62">
      <formula>T24="休"</formula>
    </cfRule>
  </conditionalFormatting>
  <conditionalFormatting sqref="T24">
    <cfRule type="cellIs" dxfId="456" priority="61" operator="equal">
      <formula>"祝"</formula>
    </cfRule>
  </conditionalFormatting>
  <conditionalFormatting sqref="T31">
    <cfRule type="expression" dxfId="455" priority="60">
      <formula>T31="休"</formula>
    </cfRule>
  </conditionalFormatting>
  <conditionalFormatting sqref="T31">
    <cfRule type="cellIs" dxfId="454" priority="59" operator="equal">
      <formula>"祝"</formula>
    </cfRule>
  </conditionalFormatting>
  <conditionalFormatting sqref="X7">
    <cfRule type="expression" dxfId="453" priority="58">
      <formula>X7="休"</formula>
    </cfRule>
  </conditionalFormatting>
  <conditionalFormatting sqref="X7">
    <cfRule type="cellIs" dxfId="452" priority="57" operator="equal">
      <formula>"祝"</formula>
    </cfRule>
  </conditionalFormatting>
  <conditionalFormatting sqref="X14">
    <cfRule type="expression" dxfId="451" priority="56">
      <formula>X14="休"</formula>
    </cfRule>
  </conditionalFormatting>
  <conditionalFormatting sqref="X14">
    <cfRule type="cellIs" dxfId="450" priority="55" operator="equal">
      <formula>"祝"</formula>
    </cfRule>
  </conditionalFormatting>
  <conditionalFormatting sqref="X21">
    <cfRule type="expression" dxfId="449" priority="54">
      <formula>X21="休"</formula>
    </cfRule>
  </conditionalFormatting>
  <conditionalFormatting sqref="X21">
    <cfRule type="cellIs" dxfId="448" priority="53" operator="equal">
      <formula>"祝"</formula>
    </cfRule>
  </conditionalFormatting>
  <conditionalFormatting sqref="X28">
    <cfRule type="expression" dxfId="447" priority="52">
      <formula>X28="休"</formula>
    </cfRule>
  </conditionalFormatting>
  <conditionalFormatting sqref="X28">
    <cfRule type="cellIs" dxfId="446" priority="51" operator="equal">
      <formula>"祝"</formula>
    </cfRule>
  </conditionalFormatting>
  <conditionalFormatting sqref="AB5">
    <cfRule type="expression" dxfId="445" priority="50">
      <formula>AB5="休"</formula>
    </cfRule>
  </conditionalFormatting>
  <conditionalFormatting sqref="AB5">
    <cfRule type="cellIs" dxfId="444" priority="49" operator="equal">
      <formula>"祝"</formula>
    </cfRule>
  </conditionalFormatting>
  <conditionalFormatting sqref="AB12">
    <cfRule type="expression" dxfId="443" priority="48">
      <formula>AB12="休"</formula>
    </cfRule>
  </conditionalFormatting>
  <conditionalFormatting sqref="AB12">
    <cfRule type="cellIs" dxfId="442" priority="47" operator="equal">
      <formula>"祝"</formula>
    </cfRule>
  </conditionalFormatting>
  <conditionalFormatting sqref="AB19">
    <cfRule type="expression" dxfId="441" priority="46">
      <formula>AB19="休"</formula>
    </cfRule>
  </conditionalFormatting>
  <conditionalFormatting sqref="AB19">
    <cfRule type="cellIs" dxfId="440" priority="45" operator="equal">
      <formula>"祝"</formula>
    </cfRule>
  </conditionalFormatting>
  <conditionalFormatting sqref="AB26">
    <cfRule type="expression" dxfId="439" priority="44">
      <formula>AB26="休"</formula>
    </cfRule>
  </conditionalFormatting>
  <conditionalFormatting sqref="AB26">
    <cfRule type="cellIs" dxfId="438" priority="43" operator="equal">
      <formula>"祝"</formula>
    </cfRule>
  </conditionalFormatting>
  <conditionalFormatting sqref="AB33">
    <cfRule type="expression" dxfId="437" priority="42">
      <formula>AB33="休"</formula>
    </cfRule>
  </conditionalFormatting>
  <conditionalFormatting sqref="AB33">
    <cfRule type="cellIs" dxfId="436" priority="41" operator="equal">
      <formula>"祝"</formula>
    </cfRule>
  </conditionalFormatting>
  <conditionalFormatting sqref="AF9">
    <cfRule type="expression" dxfId="435" priority="40">
      <formula>AF9="休"</formula>
    </cfRule>
  </conditionalFormatting>
  <conditionalFormatting sqref="AF9">
    <cfRule type="cellIs" dxfId="434" priority="39" operator="equal">
      <formula>"祝"</formula>
    </cfRule>
  </conditionalFormatting>
  <conditionalFormatting sqref="AF16">
    <cfRule type="expression" dxfId="433" priority="38">
      <formula>AF16="休"</formula>
    </cfRule>
  </conditionalFormatting>
  <conditionalFormatting sqref="AF16">
    <cfRule type="cellIs" dxfId="432" priority="37" operator="equal">
      <formula>"祝"</formula>
    </cfRule>
  </conditionalFormatting>
  <conditionalFormatting sqref="AF23">
    <cfRule type="expression" dxfId="431" priority="36">
      <formula>AF23="休"</formula>
    </cfRule>
  </conditionalFormatting>
  <conditionalFormatting sqref="AF23">
    <cfRule type="cellIs" dxfId="430" priority="35" operator="equal">
      <formula>"祝"</formula>
    </cfRule>
  </conditionalFormatting>
  <conditionalFormatting sqref="AF30">
    <cfRule type="expression" dxfId="429" priority="34">
      <formula>AF30="休"</formula>
    </cfRule>
  </conditionalFormatting>
  <conditionalFormatting sqref="AF30">
    <cfRule type="cellIs" dxfId="428" priority="33" operator="equal">
      <formula>"祝"</formula>
    </cfRule>
  </conditionalFormatting>
  <conditionalFormatting sqref="AJ7">
    <cfRule type="expression" dxfId="427" priority="32">
      <formula>AJ7="休"</formula>
    </cfRule>
  </conditionalFormatting>
  <conditionalFormatting sqref="AJ7">
    <cfRule type="cellIs" dxfId="426" priority="31" operator="equal">
      <formula>"祝"</formula>
    </cfRule>
  </conditionalFormatting>
  <conditionalFormatting sqref="AJ14">
    <cfRule type="expression" dxfId="425" priority="30">
      <formula>AJ14="休"</formula>
    </cfRule>
  </conditionalFormatting>
  <conditionalFormatting sqref="AJ14">
    <cfRule type="cellIs" dxfId="424" priority="29" operator="equal">
      <formula>"祝"</formula>
    </cfRule>
  </conditionalFormatting>
  <conditionalFormatting sqref="AJ21">
    <cfRule type="expression" dxfId="423" priority="28">
      <formula>AJ21="休"</formula>
    </cfRule>
  </conditionalFormatting>
  <conditionalFormatting sqref="AJ21">
    <cfRule type="cellIs" dxfId="422" priority="27" operator="equal">
      <formula>"祝"</formula>
    </cfRule>
  </conditionalFormatting>
  <conditionalFormatting sqref="AJ28">
    <cfRule type="expression" dxfId="421" priority="26">
      <formula>AJ28="休"</formula>
    </cfRule>
  </conditionalFormatting>
  <conditionalFormatting sqref="AJ28">
    <cfRule type="cellIs" dxfId="420" priority="25" operator="equal">
      <formula>"祝"</formula>
    </cfRule>
  </conditionalFormatting>
  <conditionalFormatting sqref="AV35">
    <cfRule type="expression" dxfId="419" priority="24">
      <formula>AV35="休"</formula>
    </cfRule>
  </conditionalFormatting>
  <conditionalFormatting sqref="AV35">
    <cfRule type="cellIs" dxfId="418" priority="23" operator="equal">
      <formula>"祝"</formula>
    </cfRule>
  </conditionalFormatting>
  <conditionalFormatting sqref="AV28">
    <cfRule type="expression" dxfId="417" priority="22">
      <formula>AV28="休"</formula>
    </cfRule>
  </conditionalFormatting>
  <conditionalFormatting sqref="AV28">
    <cfRule type="cellIs" dxfId="416" priority="21" operator="equal">
      <formula>"祝"</formula>
    </cfRule>
  </conditionalFormatting>
  <conditionalFormatting sqref="AV21">
    <cfRule type="expression" dxfId="415" priority="20">
      <formula>AV21="休"</formula>
    </cfRule>
  </conditionalFormatting>
  <conditionalFormatting sqref="AV21">
    <cfRule type="cellIs" dxfId="414" priority="19" operator="equal">
      <formula>"祝"</formula>
    </cfRule>
  </conditionalFormatting>
  <conditionalFormatting sqref="D30:D32">
    <cfRule type="cellIs" dxfId="413" priority="11" operator="equal">
      <formula>"祝"</formula>
    </cfRule>
  </conditionalFormatting>
  <conditionalFormatting sqref="H6">
    <cfRule type="expression" dxfId="412" priority="18">
      <formula>H6="休"</formula>
    </cfRule>
  </conditionalFormatting>
  <conditionalFormatting sqref="H6">
    <cfRule type="cellIs" dxfId="411" priority="17" operator="equal">
      <formula>"祝"</formula>
    </cfRule>
  </conditionalFormatting>
  <conditionalFormatting sqref="H10">
    <cfRule type="expression" dxfId="410" priority="16">
      <formula>H10="休"</formula>
    </cfRule>
  </conditionalFormatting>
  <conditionalFormatting sqref="H10">
    <cfRule type="cellIs" dxfId="409" priority="15" operator="equal">
      <formula>"祝"</formula>
    </cfRule>
  </conditionalFormatting>
  <conditionalFormatting sqref="H14:H16">
    <cfRule type="expression" dxfId="408" priority="14">
      <formula>H14="休"</formula>
    </cfRule>
  </conditionalFormatting>
  <conditionalFormatting sqref="H14:H16">
    <cfRule type="cellIs" dxfId="407" priority="13" operator="equal">
      <formula>"祝"</formula>
    </cfRule>
  </conditionalFormatting>
  <conditionalFormatting sqref="D30:D32">
    <cfRule type="expression" dxfId="406" priority="12">
      <formula>D30="休"</formula>
    </cfRule>
  </conditionalFormatting>
  <conditionalFormatting sqref="D33">
    <cfRule type="expression" dxfId="405" priority="10">
      <formula>D33="休"</formula>
    </cfRule>
  </conditionalFormatting>
  <conditionalFormatting sqref="D33">
    <cfRule type="cellIs" dxfId="404" priority="9" operator="equal">
      <formula>"祝"</formula>
    </cfRule>
  </conditionalFormatting>
  <conditionalFormatting sqref="AB13:AB14">
    <cfRule type="expression" dxfId="403" priority="8">
      <formula>AB13="休"</formula>
    </cfRule>
  </conditionalFormatting>
  <conditionalFormatting sqref="AB13:AB14">
    <cfRule type="cellIs" dxfId="402" priority="7" operator="equal">
      <formula>"祝"</formula>
    </cfRule>
  </conditionalFormatting>
  <conditionalFormatting sqref="AN13">
    <cfRule type="expression" dxfId="401" priority="6">
      <formula>AN13="休"</formula>
    </cfRule>
  </conditionalFormatting>
  <conditionalFormatting sqref="AN13">
    <cfRule type="cellIs" dxfId="400" priority="5" operator="equal">
      <formula>"祝"</formula>
    </cfRule>
  </conditionalFormatting>
  <conditionalFormatting sqref="E8:E10">
    <cfRule type="expression" dxfId="399" priority="4">
      <formula>D8="休"</formula>
    </cfRule>
  </conditionalFormatting>
  <conditionalFormatting sqref="E11">
    <cfRule type="expression" dxfId="398" priority="3">
      <formula>D11="休"</formula>
    </cfRule>
  </conditionalFormatting>
  <conditionalFormatting sqref="E13">
    <cfRule type="expression" dxfId="397" priority="2">
      <formula>D13="休"</formula>
    </cfRule>
  </conditionalFormatting>
  <conditionalFormatting sqref="E6">
    <cfRule type="expression" dxfId="396" priority="1">
      <formula>D6="休"</formula>
    </cfRule>
  </conditionalFormatting>
  <pageMargins left="0.78740157480314965" right="0.39370078740157483" top="0.98425196850393704" bottom="0.39370078740157483" header="0.51181102362204722" footer="0.51181102362204722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B1:AX52"/>
  <sheetViews>
    <sheetView view="pageBreakPreview" topLeftCell="G1" zoomScale="96" zoomScaleNormal="100" zoomScaleSheetLayoutView="96" workbookViewId="0">
      <selection activeCell="R2" sqref="R2"/>
    </sheetView>
  </sheetViews>
  <sheetFormatPr defaultColWidth="9" defaultRowHeight="11.25" x14ac:dyDescent="0.4"/>
  <cols>
    <col min="1" max="1" width="3.25" style="3" customWidth="1"/>
    <col min="2" max="2" width="5.875" style="1" bestFit="1" customWidth="1"/>
    <col min="3" max="4" width="3" style="2" customWidth="1"/>
    <col min="5" max="5" width="4.25" style="3" customWidth="1"/>
    <col min="6" max="6" width="5.875" style="3" bestFit="1" customWidth="1"/>
    <col min="7" max="8" width="3" style="2" customWidth="1"/>
    <col min="9" max="9" width="4.5" style="3" bestFit="1" customWidth="1"/>
    <col min="10" max="10" width="5.875" style="3" bestFit="1" customWidth="1"/>
    <col min="11" max="11" width="3" style="3" bestFit="1" customWidth="1"/>
    <col min="12" max="12" width="3" style="3" customWidth="1"/>
    <col min="13" max="13" width="4.125" style="3" customWidth="1"/>
    <col min="14" max="14" width="5.875" style="1" bestFit="1" customWidth="1"/>
    <col min="15" max="15" width="3" style="3" bestFit="1" customWidth="1"/>
    <col min="16" max="16" width="3" style="3" customWidth="1"/>
    <col min="17" max="17" width="3.625" style="3" customWidth="1"/>
    <col min="18" max="18" width="5.875" style="1" bestFit="1" customWidth="1"/>
    <col min="19" max="19" width="3" style="3" bestFit="1" customWidth="1"/>
    <col min="20" max="20" width="2.625" style="3" bestFit="1" customWidth="1"/>
    <col min="21" max="21" width="3.625" style="3" customWidth="1"/>
    <col min="22" max="22" width="5.875" style="1" bestFit="1" customWidth="1"/>
    <col min="23" max="23" width="3" style="3" bestFit="1" customWidth="1"/>
    <col min="24" max="24" width="3" style="3" customWidth="1"/>
    <col min="25" max="25" width="3.5" style="3" customWidth="1"/>
    <col min="26" max="26" width="6.75" style="3" bestFit="1" customWidth="1"/>
    <col min="27" max="27" width="3" style="3" bestFit="1" customWidth="1"/>
    <col min="28" max="28" width="3" style="3" customWidth="1"/>
    <col min="29" max="29" width="3.625" style="3" customWidth="1"/>
    <col min="30" max="30" width="6.75" style="3" bestFit="1" customWidth="1"/>
    <col min="31" max="31" width="3" style="3" bestFit="1" customWidth="1"/>
    <col min="32" max="32" width="3" style="3" customWidth="1"/>
    <col min="33" max="33" width="3.5" style="3" customWidth="1"/>
    <col min="34" max="34" width="6.75" style="3" bestFit="1" customWidth="1"/>
    <col min="35" max="35" width="3" style="3" bestFit="1" customWidth="1"/>
    <col min="36" max="36" width="3" style="3" customWidth="1"/>
    <col min="37" max="37" width="3.75" style="3" customWidth="1"/>
    <col min="38" max="38" width="5.875" style="3" bestFit="1" customWidth="1"/>
    <col min="39" max="39" width="3" style="3" bestFit="1" customWidth="1"/>
    <col min="40" max="40" width="3" style="3" customWidth="1"/>
    <col min="41" max="41" width="3.75" style="3" customWidth="1"/>
    <col min="42" max="42" width="5.875" style="3" bestFit="1" customWidth="1"/>
    <col min="43" max="43" width="3" style="3" bestFit="1" customWidth="1"/>
    <col min="44" max="44" width="3" style="3" customWidth="1"/>
    <col min="45" max="45" width="4" style="3" customWidth="1"/>
    <col min="46" max="46" width="4.625" style="3" bestFit="1" customWidth="1"/>
    <col min="47" max="48" width="3" style="3" customWidth="1"/>
    <col min="49" max="49" width="3.375" style="3" customWidth="1"/>
    <col min="50" max="50" width="2.875" style="3" customWidth="1"/>
    <col min="51" max="16384" width="9" style="3"/>
  </cols>
  <sheetData>
    <row r="1" spans="2:49" ht="21.6" customHeight="1" x14ac:dyDescent="0.4"/>
    <row r="2" spans="2:49" ht="21.6" customHeight="1" x14ac:dyDescent="0.4"/>
    <row r="3" spans="2:49" ht="27.75" customHeight="1" thickBot="1" x14ac:dyDescent="0.45">
      <c r="B3" s="129" t="s">
        <v>70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</row>
    <row r="4" spans="2:49" ht="47.45" customHeight="1" thickBot="1" x14ac:dyDescent="0.45">
      <c r="B4" s="4" t="s">
        <v>0</v>
      </c>
      <c r="C4" s="5" t="s">
        <v>1</v>
      </c>
      <c r="D4" s="5" t="s">
        <v>2</v>
      </c>
      <c r="E4" s="6" t="s">
        <v>3</v>
      </c>
      <c r="F4" s="4" t="s">
        <v>0</v>
      </c>
      <c r="G4" s="5" t="s">
        <v>1</v>
      </c>
      <c r="H4" s="5" t="s">
        <v>6</v>
      </c>
      <c r="I4" s="6" t="s">
        <v>3</v>
      </c>
      <c r="J4" s="4" t="s">
        <v>0</v>
      </c>
      <c r="K4" s="5" t="s">
        <v>1</v>
      </c>
      <c r="L4" s="5" t="s">
        <v>2</v>
      </c>
      <c r="M4" s="6" t="s">
        <v>19</v>
      </c>
      <c r="N4" s="4" t="s">
        <v>0</v>
      </c>
      <c r="O4" s="5" t="s">
        <v>1</v>
      </c>
      <c r="P4" s="5" t="s">
        <v>6</v>
      </c>
      <c r="Q4" s="6" t="s">
        <v>19</v>
      </c>
      <c r="R4" s="4" t="s">
        <v>0</v>
      </c>
      <c r="S4" s="5" t="s">
        <v>1</v>
      </c>
      <c r="T4" s="5" t="s">
        <v>6</v>
      </c>
      <c r="U4" s="6" t="s">
        <v>19</v>
      </c>
      <c r="V4" s="4" t="s">
        <v>0</v>
      </c>
      <c r="W4" s="5" t="s">
        <v>1</v>
      </c>
      <c r="X4" s="5" t="s">
        <v>4</v>
      </c>
      <c r="Y4" s="6" t="s">
        <v>19</v>
      </c>
      <c r="Z4" s="4" t="s">
        <v>0</v>
      </c>
      <c r="AA4" s="5" t="s">
        <v>1</v>
      </c>
      <c r="AB4" s="5" t="s">
        <v>4</v>
      </c>
      <c r="AC4" s="6" t="s">
        <v>19</v>
      </c>
      <c r="AD4" s="4" t="s">
        <v>0</v>
      </c>
      <c r="AE4" s="5" t="s">
        <v>1</v>
      </c>
      <c r="AF4" s="5" t="s">
        <v>6</v>
      </c>
      <c r="AG4" s="6" t="s">
        <v>5</v>
      </c>
      <c r="AH4" s="4" t="s">
        <v>0</v>
      </c>
      <c r="AI4" s="5" t="s">
        <v>1</v>
      </c>
      <c r="AJ4" s="5" t="s">
        <v>6</v>
      </c>
      <c r="AK4" s="6" t="s">
        <v>19</v>
      </c>
      <c r="AL4" s="4" t="s">
        <v>0</v>
      </c>
      <c r="AM4" s="5" t="s">
        <v>1</v>
      </c>
      <c r="AN4" s="5" t="s">
        <v>4</v>
      </c>
      <c r="AO4" s="6" t="s">
        <v>19</v>
      </c>
      <c r="AP4" s="4" t="s">
        <v>0</v>
      </c>
      <c r="AQ4" s="5" t="s">
        <v>1</v>
      </c>
      <c r="AR4" s="5" t="s">
        <v>4</v>
      </c>
      <c r="AS4" s="6" t="s">
        <v>5</v>
      </c>
      <c r="AT4" s="4" t="s">
        <v>0</v>
      </c>
      <c r="AU4" s="5" t="s">
        <v>1</v>
      </c>
      <c r="AV4" s="5" t="s">
        <v>6</v>
      </c>
      <c r="AW4" s="6" t="s">
        <v>19</v>
      </c>
    </row>
    <row r="5" spans="2:49" ht="15" customHeight="1" x14ac:dyDescent="0.4">
      <c r="B5" s="7">
        <f>'R7設備'!B5</f>
        <v>45748</v>
      </c>
      <c r="C5" s="8" t="str">
        <f>'R7設備'!C5</f>
        <v>火</v>
      </c>
      <c r="D5" s="8" t="str">
        <f>'R7設備'!D5</f>
        <v>○</v>
      </c>
      <c r="E5" s="9">
        <v>0</v>
      </c>
      <c r="F5" s="7">
        <f>'R7設備'!F5</f>
        <v>45778</v>
      </c>
      <c r="G5" s="8" t="str">
        <f>'R7設備'!G5</f>
        <v>木</v>
      </c>
      <c r="H5" s="8" t="str">
        <f>'R7設備'!H5</f>
        <v>○</v>
      </c>
      <c r="I5" s="9"/>
      <c r="J5" s="7">
        <f>'R7設備'!J5</f>
        <v>45809</v>
      </c>
      <c r="K5" s="8" t="str">
        <f>'R7設備'!K5</f>
        <v>日</v>
      </c>
      <c r="L5" s="8" t="str">
        <f>'R7設備'!L5</f>
        <v>○</v>
      </c>
      <c r="M5" s="9">
        <v>0</v>
      </c>
      <c r="N5" s="7">
        <f>'R7設備'!N5</f>
        <v>45839</v>
      </c>
      <c r="O5" s="8" t="str">
        <f>'R7設備'!O5</f>
        <v>火</v>
      </c>
      <c r="P5" s="8" t="str">
        <f>'R7設備'!P5</f>
        <v>○</v>
      </c>
      <c r="Q5" s="9">
        <v>0</v>
      </c>
      <c r="R5" s="7">
        <f>'R7設備'!R5</f>
        <v>45870</v>
      </c>
      <c r="S5" s="8" t="str">
        <f>'R7設備'!S5</f>
        <v>金</v>
      </c>
      <c r="T5" s="8" t="str">
        <f>'R7設備'!T5</f>
        <v>○</v>
      </c>
      <c r="U5" s="9">
        <v>0</v>
      </c>
      <c r="V5" s="7">
        <f>'R7設備'!V5</f>
        <v>45901</v>
      </c>
      <c r="W5" s="8" t="str">
        <f>'R7設備'!W5</f>
        <v>月</v>
      </c>
      <c r="X5" s="8" t="str">
        <f>'R7設備'!X5</f>
        <v>休</v>
      </c>
      <c r="Y5" s="9">
        <v>0</v>
      </c>
      <c r="Z5" s="7">
        <f>'R7設備'!Z5</f>
        <v>45931</v>
      </c>
      <c r="AA5" s="8" t="str">
        <f>'R7設備'!AA5</f>
        <v>水</v>
      </c>
      <c r="AB5" s="8" t="str">
        <f>'R7設備'!AB5</f>
        <v>○</v>
      </c>
      <c r="AC5" s="9">
        <v>0</v>
      </c>
      <c r="AD5" s="7">
        <f>'R7設備'!AD5</f>
        <v>45962</v>
      </c>
      <c r="AE5" s="8" t="str">
        <f>'R7設備'!AE5</f>
        <v>土</v>
      </c>
      <c r="AF5" s="8" t="str">
        <f>'R7設備'!AF5</f>
        <v>○</v>
      </c>
      <c r="AG5" s="9">
        <v>1</v>
      </c>
      <c r="AH5" s="7">
        <f>'R7設備'!AH5</f>
        <v>45992</v>
      </c>
      <c r="AI5" s="8" t="str">
        <f>'R7設備'!AI5</f>
        <v>月</v>
      </c>
      <c r="AJ5" s="8" t="str">
        <f>'R7設備'!AJ5</f>
        <v>休</v>
      </c>
      <c r="AK5" s="9">
        <v>0</v>
      </c>
      <c r="AL5" s="7">
        <f>'R7設備'!AL5</f>
        <v>46023</v>
      </c>
      <c r="AM5" s="8" t="str">
        <f>'R7設備'!AM5</f>
        <v>木</v>
      </c>
      <c r="AN5" s="8" t="str">
        <f>'R7設備'!AN5</f>
        <v>休</v>
      </c>
      <c r="AO5" s="9">
        <v>0</v>
      </c>
      <c r="AP5" s="7">
        <f>'R7設備'!AP5</f>
        <v>46054</v>
      </c>
      <c r="AQ5" s="8" t="str">
        <f>'R7設備'!AQ5</f>
        <v>日</v>
      </c>
      <c r="AR5" s="8" t="str">
        <f>'R7設備'!AR5</f>
        <v>○</v>
      </c>
      <c r="AS5" s="9">
        <v>0</v>
      </c>
      <c r="AT5" s="7">
        <f>'R7設備'!AT5</f>
        <v>46082</v>
      </c>
      <c r="AU5" s="8" t="str">
        <f>'R7設備'!AU5</f>
        <v>日</v>
      </c>
      <c r="AV5" s="8" t="str">
        <f>'R7設備'!AV5</f>
        <v>メ</v>
      </c>
      <c r="AW5" s="9">
        <v>0</v>
      </c>
    </row>
    <row r="6" spans="2:49" ht="15" customHeight="1" x14ac:dyDescent="0.4">
      <c r="B6" s="10">
        <f>'R7設備'!B6</f>
        <v>45749</v>
      </c>
      <c r="C6" s="11" t="str">
        <f>'R7設備'!C6</f>
        <v>水</v>
      </c>
      <c r="D6" s="11" t="str">
        <f>'R7設備'!D6</f>
        <v>○</v>
      </c>
      <c r="E6" s="12">
        <v>0</v>
      </c>
      <c r="F6" s="10">
        <f>'R7設備'!F6</f>
        <v>45779</v>
      </c>
      <c r="G6" s="11" t="str">
        <f>'R7設備'!G6</f>
        <v>金</v>
      </c>
      <c r="H6" s="11" t="str">
        <f>'R7設備'!H6</f>
        <v>○</v>
      </c>
      <c r="I6" s="12"/>
      <c r="J6" s="10">
        <f>'R7設備'!J6</f>
        <v>45810</v>
      </c>
      <c r="K6" s="11" t="str">
        <f>'R7設備'!K6</f>
        <v>月</v>
      </c>
      <c r="L6" s="11" t="str">
        <f>'R7設備'!L6</f>
        <v>休</v>
      </c>
      <c r="M6" s="12">
        <v>0</v>
      </c>
      <c r="N6" s="10">
        <f>'R7設備'!N6</f>
        <v>45840</v>
      </c>
      <c r="O6" s="11" t="str">
        <f>'R7設備'!O6</f>
        <v>水</v>
      </c>
      <c r="P6" s="11" t="str">
        <f>'R7設備'!P6</f>
        <v>○</v>
      </c>
      <c r="Q6" s="12">
        <v>0</v>
      </c>
      <c r="R6" s="10">
        <f>'R7設備'!R6</f>
        <v>45871</v>
      </c>
      <c r="S6" s="11" t="str">
        <f>'R7設備'!S6</f>
        <v>土</v>
      </c>
      <c r="T6" s="11" t="str">
        <f>'R7設備'!T6</f>
        <v>○</v>
      </c>
      <c r="U6" s="12">
        <v>1</v>
      </c>
      <c r="V6" s="10">
        <f>'R7設備'!V6</f>
        <v>45902</v>
      </c>
      <c r="W6" s="11" t="str">
        <f>'R7設備'!W6</f>
        <v>火</v>
      </c>
      <c r="X6" s="11" t="str">
        <f>'R7設備'!X6</f>
        <v>○</v>
      </c>
      <c r="Y6" s="12">
        <v>0</v>
      </c>
      <c r="Z6" s="10">
        <f>'R7設備'!Z6</f>
        <v>45932</v>
      </c>
      <c r="AA6" s="11" t="str">
        <f>'R7設備'!AA6</f>
        <v>木</v>
      </c>
      <c r="AB6" s="11" t="str">
        <f>'R7設備'!AB6</f>
        <v>○</v>
      </c>
      <c r="AC6" s="12">
        <v>0</v>
      </c>
      <c r="AD6" s="10">
        <f>'R7設備'!AD6</f>
        <v>45963</v>
      </c>
      <c r="AE6" s="11" t="str">
        <f>'R7設備'!AE6</f>
        <v>日</v>
      </c>
      <c r="AF6" s="11" t="str">
        <f>'R7設備'!AF6</f>
        <v>○</v>
      </c>
      <c r="AG6" s="12">
        <v>1</v>
      </c>
      <c r="AH6" s="10">
        <f>'R7設備'!AH6</f>
        <v>45993</v>
      </c>
      <c r="AI6" s="11" t="str">
        <f>'R7設備'!AI6</f>
        <v>火</v>
      </c>
      <c r="AJ6" s="11" t="str">
        <f>'R7設備'!AJ6</f>
        <v>○</v>
      </c>
      <c r="AK6" s="12">
        <v>0</v>
      </c>
      <c r="AL6" s="10">
        <f>'R7設備'!AL6</f>
        <v>46024</v>
      </c>
      <c r="AM6" s="11" t="str">
        <f>'R7設備'!AM6</f>
        <v>金</v>
      </c>
      <c r="AN6" s="11" t="str">
        <f>'R7設備'!AN6</f>
        <v>○</v>
      </c>
      <c r="AO6" s="12">
        <v>0</v>
      </c>
      <c r="AP6" s="10">
        <f>'R7設備'!AP6</f>
        <v>46055</v>
      </c>
      <c r="AQ6" s="11" t="str">
        <f>'R7設備'!AQ6</f>
        <v>月</v>
      </c>
      <c r="AR6" s="11" t="str">
        <f>'R7設備'!AR6</f>
        <v>休</v>
      </c>
      <c r="AS6" s="12">
        <v>0</v>
      </c>
      <c r="AT6" s="10">
        <f>'R7設備'!AT6</f>
        <v>46083</v>
      </c>
      <c r="AU6" s="11" t="str">
        <f>'R7設備'!AU6</f>
        <v>月</v>
      </c>
      <c r="AV6" s="11" t="str">
        <f>'R7設備'!AV6</f>
        <v>休</v>
      </c>
      <c r="AW6" s="12">
        <v>0</v>
      </c>
    </row>
    <row r="7" spans="2:49" ht="15" customHeight="1" x14ac:dyDescent="0.4">
      <c r="B7" s="10">
        <f>'R7設備'!B7</f>
        <v>45750</v>
      </c>
      <c r="C7" s="11" t="str">
        <f>'R7設備'!C7</f>
        <v>木</v>
      </c>
      <c r="D7" s="11" t="str">
        <f>'R7設備'!D7</f>
        <v>○</v>
      </c>
      <c r="E7" s="12">
        <v>0</v>
      </c>
      <c r="F7" s="10">
        <f>'R7設備'!F7</f>
        <v>45780</v>
      </c>
      <c r="G7" s="11" t="str">
        <f>'R7設備'!G7</f>
        <v>土</v>
      </c>
      <c r="H7" s="11" t="str">
        <f>'R7設備'!H7</f>
        <v>祝</v>
      </c>
      <c r="I7" s="12">
        <v>1</v>
      </c>
      <c r="J7" s="10">
        <f>'R7設備'!J7</f>
        <v>45811</v>
      </c>
      <c r="K7" s="11" t="str">
        <f>'R7設備'!K7</f>
        <v>火</v>
      </c>
      <c r="L7" s="11" t="str">
        <f>'R7設備'!L7</f>
        <v>○</v>
      </c>
      <c r="M7" s="12">
        <v>0</v>
      </c>
      <c r="N7" s="10">
        <f>'R7設備'!N7</f>
        <v>45841</v>
      </c>
      <c r="O7" s="11" t="str">
        <f>'R7設備'!O7</f>
        <v>木</v>
      </c>
      <c r="P7" s="11" t="str">
        <f>'R7設備'!P7</f>
        <v>○</v>
      </c>
      <c r="Q7" s="12">
        <v>0</v>
      </c>
      <c r="R7" s="10">
        <f>'R7設備'!R7</f>
        <v>45872</v>
      </c>
      <c r="S7" s="11" t="str">
        <f>'R7設備'!S7</f>
        <v>日</v>
      </c>
      <c r="T7" s="11" t="str">
        <f>'R7設備'!T7</f>
        <v>○</v>
      </c>
      <c r="U7" s="12">
        <v>1</v>
      </c>
      <c r="V7" s="10">
        <f>'R7設備'!V7</f>
        <v>45903</v>
      </c>
      <c r="W7" s="11" t="str">
        <f>'R7設備'!W7</f>
        <v>水</v>
      </c>
      <c r="X7" s="11" t="str">
        <f>'R7設備'!X7</f>
        <v>○</v>
      </c>
      <c r="Y7" s="12">
        <v>0</v>
      </c>
      <c r="Z7" s="10">
        <f>'R7設備'!Z7</f>
        <v>45933</v>
      </c>
      <c r="AA7" s="11" t="str">
        <f>'R7設備'!AA7</f>
        <v>金</v>
      </c>
      <c r="AB7" s="11" t="str">
        <f>'R7設備'!AB7</f>
        <v>○</v>
      </c>
      <c r="AC7" s="12">
        <v>0</v>
      </c>
      <c r="AD7" s="10">
        <f>'R7設備'!AD7</f>
        <v>45964</v>
      </c>
      <c r="AE7" s="11" t="str">
        <f>'R7設備'!AE7</f>
        <v>月</v>
      </c>
      <c r="AF7" s="11" t="str">
        <f>'R7設備'!AF7</f>
        <v>祝</v>
      </c>
      <c r="AG7" s="12">
        <v>1</v>
      </c>
      <c r="AH7" s="10">
        <f>'R7設備'!AH7</f>
        <v>45994</v>
      </c>
      <c r="AI7" s="11" t="str">
        <f>'R7設備'!AI7</f>
        <v>水</v>
      </c>
      <c r="AJ7" s="11" t="str">
        <f>'R7設備'!AJ7</f>
        <v>○</v>
      </c>
      <c r="AK7" s="12">
        <v>0</v>
      </c>
      <c r="AL7" s="10">
        <f>'R7設備'!AL7</f>
        <v>46025</v>
      </c>
      <c r="AM7" s="11" t="str">
        <f>'R7設備'!AM7</f>
        <v>土</v>
      </c>
      <c r="AN7" s="11" t="str">
        <f>'R7設備'!AN7</f>
        <v>○</v>
      </c>
      <c r="AO7" s="12">
        <v>0</v>
      </c>
      <c r="AP7" s="10">
        <f>'R7設備'!AP7</f>
        <v>46056</v>
      </c>
      <c r="AQ7" s="11" t="str">
        <f>'R7設備'!AQ7</f>
        <v>火</v>
      </c>
      <c r="AR7" s="11" t="str">
        <f>'R7設備'!AR7</f>
        <v>○</v>
      </c>
      <c r="AS7" s="12">
        <v>0</v>
      </c>
      <c r="AT7" s="10">
        <f>'R7設備'!AT7</f>
        <v>46084</v>
      </c>
      <c r="AU7" s="11" t="str">
        <f>'R7設備'!AU7</f>
        <v>火</v>
      </c>
      <c r="AV7" s="11" t="str">
        <f>'R7設備'!AV7</f>
        <v>メ</v>
      </c>
      <c r="AW7" s="12">
        <v>0</v>
      </c>
    </row>
    <row r="8" spans="2:49" ht="15" customHeight="1" x14ac:dyDescent="0.4">
      <c r="B8" s="10">
        <f>'R7設備'!B8</f>
        <v>45751</v>
      </c>
      <c r="C8" s="11" t="str">
        <f>'R7設備'!C8</f>
        <v>金</v>
      </c>
      <c r="D8" s="11" t="str">
        <f>'R7設備'!D8</f>
        <v>○</v>
      </c>
      <c r="E8" s="12">
        <v>0</v>
      </c>
      <c r="F8" s="10">
        <f>'R7設備'!F8</f>
        <v>45781</v>
      </c>
      <c r="G8" s="11" t="str">
        <f>'R7設備'!G8</f>
        <v>日</v>
      </c>
      <c r="H8" s="11" t="str">
        <f>'R7設備'!H8</f>
        <v>祝</v>
      </c>
      <c r="I8" s="12">
        <v>1</v>
      </c>
      <c r="J8" s="10">
        <f>'R7設備'!J8</f>
        <v>45812</v>
      </c>
      <c r="K8" s="11" t="str">
        <f>'R7設備'!K8</f>
        <v>水</v>
      </c>
      <c r="L8" s="11" t="str">
        <f>'R7設備'!L8</f>
        <v>○</v>
      </c>
      <c r="M8" s="12">
        <v>0</v>
      </c>
      <c r="N8" s="10">
        <f>'R7設備'!N8</f>
        <v>45842</v>
      </c>
      <c r="O8" s="11" t="str">
        <f>'R7設備'!O8</f>
        <v>金</v>
      </c>
      <c r="P8" s="11" t="str">
        <f>'R7設備'!P8</f>
        <v>○</v>
      </c>
      <c r="Q8" s="12">
        <v>0</v>
      </c>
      <c r="R8" s="10">
        <f>'R7設備'!R8</f>
        <v>45873</v>
      </c>
      <c r="S8" s="11" t="str">
        <f>'R7設備'!S8</f>
        <v>月</v>
      </c>
      <c r="T8" s="11" t="str">
        <f>'R7設備'!T8</f>
        <v>休</v>
      </c>
      <c r="U8" s="12">
        <v>0</v>
      </c>
      <c r="V8" s="10">
        <f>'R7設備'!V8</f>
        <v>45904</v>
      </c>
      <c r="W8" s="11" t="str">
        <f>'R7設備'!W8</f>
        <v>木</v>
      </c>
      <c r="X8" s="11" t="str">
        <f>'R7設備'!X8</f>
        <v>○</v>
      </c>
      <c r="Y8" s="12">
        <v>0</v>
      </c>
      <c r="Z8" s="10">
        <f>'R7設備'!Z8</f>
        <v>45934</v>
      </c>
      <c r="AA8" s="11" t="str">
        <f>'R7設備'!AA8</f>
        <v>土</v>
      </c>
      <c r="AB8" s="11" t="str">
        <f>'R7設備'!AB8</f>
        <v>○</v>
      </c>
      <c r="AC8" s="12">
        <v>1</v>
      </c>
      <c r="AD8" s="10">
        <f>'R7設備'!AD8</f>
        <v>45965</v>
      </c>
      <c r="AE8" s="11" t="str">
        <f>'R7設備'!AE8</f>
        <v>火</v>
      </c>
      <c r="AF8" s="11" t="str">
        <f>'R7設備'!AF8</f>
        <v>休</v>
      </c>
      <c r="AG8" s="12">
        <v>0</v>
      </c>
      <c r="AH8" s="10">
        <f>'R7設備'!AH8</f>
        <v>45995</v>
      </c>
      <c r="AI8" s="11" t="str">
        <f>'R7設備'!AI8</f>
        <v>木</v>
      </c>
      <c r="AJ8" s="11" t="str">
        <f>'R7設備'!AJ8</f>
        <v>○</v>
      </c>
      <c r="AK8" s="12">
        <v>0</v>
      </c>
      <c r="AL8" s="10">
        <f>'R7設備'!AL8</f>
        <v>46026</v>
      </c>
      <c r="AM8" s="11" t="str">
        <f>'R7設備'!AM8</f>
        <v>日</v>
      </c>
      <c r="AN8" s="11" t="str">
        <f>'R7設備'!AN8</f>
        <v>○</v>
      </c>
      <c r="AO8" s="12">
        <v>0</v>
      </c>
      <c r="AP8" s="10">
        <f>'R7設備'!AP8</f>
        <v>46057</v>
      </c>
      <c r="AQ8" s="11" t="str">
        <f>'R7設備'!AQ8</f>
        <v>水</v>
      </c>
      <c r="AR8" s="11" t="str">
        <f>'R7設備'!AR8</f>
        <v>○</v>
      </c>
      <c r="AS8" s="12">
        <v>0</v>
      </c>
      <c r="AT8" s="10">
        <f>'R7設備'!AT8</f>
        <v>46085</v>
      </c>
      <c r="AU8" s="11" t="str">
        <f>'R7設備'!AU8</f>
        <v>水</v>
      </c>
      <c r="AV8" s="11" t="str">
        <f>'R7設備'!AV8</f>
        <v>メ</v>
      </c>
      <c r="AW8" s="12">
        <v>0</v>
      </c>
    </row>
    <row r="9" spans="2:49" ht="15" customHeight="1" x14ac:dyDescent="0.4">
      <c r="B9" s="10">
        <f>'R7設備'!B9</f>
        <v>45752</v>
      </c>
      <c r="C9" s="11" t="str">
        <f>'R7設備'!C9</f>
        <v>土</v>
      </c>
      <c r="D9" s="11" t="str">
        <f>'R7設備'!D9</f>
        <v>○</v>
      </c>
      <c r="E9" s="12">
        <v>1</v>
      </c>
      <c r="F9" s="10">
        <f>'R7設備'!F9</f>
        <v>45782</v>
      </c>
      <c r="G9" s="11" t="str">
        <f>'R7設備'!G9</f>
        <v>月</v>
      </c>
      <c r="H9" s="11" t="str">
        <f>'R7設備'!H9</f>
        <v>祝</v>
      </c>
      <c r="I9" s="12">
        <v>1</v>
      </c>
      <c r="J9" s="10">
        <f>'R7設備'!J9</f>
        <v>45813</v>
      </c>
      <c r="K9" s="11" t="str">
        <f>'R7設備'!K9</f>
        <v>木</v>
      </c>
      <c r="L9" s="11" t="str">
        <f>'R7設備'!L9</f>
        <v>○</v>
      </c>
      <c r="M9" s="12">
        <v>0</v>
      </c>
      <c r="N9" s="10">
        <f>'R7設備'!N9</f>
        <v>45843</v>
      </c>
      <c r="O9" s="11" t="str">
        <f>'R7設備'!O9</f>
        <v>土</v>
      </c>
      <c r="P9" s="11" t="str">
        <f>'R7設備'!P9</f>
        <v>○</v>
      </c>
      <c r="Q9" s="12">
        <v>1</v>
      </c>
      <c r="R9" s="10">
        <f>'R7設備'!R9</f>
        <v>45874</v>
      </c>
      <c r="S9" s="11" t="str">
        <f>'R7設備'!S9</f>
        <v>火</v>
      </c>
      <c r="T9" s="11" t="str">
        <f>'R7設備'!T9</f>
        <v>○</v>
      </c>
      <c r="U9" s="12">
        <v>0</v>
      </c>
      <c r="V9" s="10">
        <f>'R7設備'!V9</f>
        <v>45905</v>
      </c>
      <c r="W9" s="11" t="str">
        <f>'R7設備'!W9</f>
        <v>金</v>
      </c>
      <c r="X9" s="11" t="str">
        <f>'R7設備'!X9</f>
        <v>○</v>
      </c>
      <c r="Y9" s="12">
        <v>0</v>
      </c>
      <c r="Z9" s="10">
        <f>'R7設備'!Z9</f>
        <v>45935</v>
      </c>
      <c r="AA9" s="11" t="str">
        <f>'R7設備'!AA9</f>
        <v>日</v>
      </c>
      <c r="AB9" s="11" t="str">
        <f>'R7設備'!AB9</f>
        <v>○</v>
      </c>
      <c r="AC9" s="12">
        <v>1</v>
      </c>
      <c r="AD9" s="10">
        <f>'R7設備'!AD9</f>
        <v>45966</v>
      </c>
      <c r="AE9" s="11" t="str">
        <f>'R7設備'!AE9</f>
        <v>水</v>
      </c>
      <c r="AF9" s="11" t="str">
        <f>'R7設備'!AF9</f>
        <v>○</v>
      </c>
      <c r="AG9" s="12">
        <v>0</v>
      </c>
      <c r="AH9" s="10">
        <f>'R7設備'!AH9</f>
        <v>45996</v>
      </c>
      <c r="AI9" s="11" t="str">
        <f>'R7設備'!AI9</f>
        <v>金</v>
      </c>
      <c r="AJ9" s="11" t="str">
        <f>'R7設備'!AJ9</f>
        <v>○</v>
      </c>
      <c r="AK9" s="12">
        <v>0</v>
      </c>
      <c r="AL9" s="10">
        <f>'R7設備'!AL9</f>
        <v>46027</v>
      </c>
      <c r="AM9" s="11" t="str">
        <f>'R7設備'!AM9</f>
        <v>月</v>
      </c>
      <c r="AN9" s="11" t="str">
        <f>'R7設備'!AN9</f>
        <v>休</v>
      </c>
      <c r="AO9" s="12">
        <v>0</v>
      </c>
      <c r="AP9" s="10">
        <f>'R7設備'!AP9</f>
        <v>46058</v>
      </c>
      <c r="AQ9" s="11" t="str">
        <f>'R7設備'!AQ9</f>
        <v>木</v>
      </c>
      <c r="AR9" s="11" t="str">
        <f>'R7設備'!AR9</f>
        <v>○</v>
      </c>
      <c r="AS9" s="12">
        <v>0</v>
      </c>
      <c r="AT9" s="10">
        <f>'R7設備'!AT9</f>
        <v>46086</v>
      </c>
      <c r="AU9" s="11" t="str">
        <f>'R7設備'!AU9</f>
        <v>木</v>
      </c>
      <c r="AV9" s="11" t="str">
        <f>'R7設備'!AV9</f>
        <v>メ</v>
      </c>
      <c r="AW9" s="12">
        <v>0</v>
      </c>
    </row>
    <row r="10" spans="2:49" ht="15" customHeight="1" x14ac:dyDescent="0.4">
      <c r="B10" s="10">
        <f>'R7設備'!B10</f>
        <v>45753</v>
      </c>
      <c r="C10" s="11" t="str">
        <f>'R7設備'!C10</f>
        <v>日</v>
      </c>
      <c r="D10" s="11" t="str">
        <f>'R7設備'!D10</f>
        <v>○</v>
      </c>
      <c r="E10" s="12">
        <v>1</v>
      </c>
      <c r="F10" s="10">
        <f>'R7設備'!F10</f>
        <v>45783</v>
      </c>
      <c r="G10" s="11" t="str">
        <f>'R7設備'!G10</f>
        <v>火</v>
      </c>
      <c r="H10" s="11" t="str">
        <f>'R7設備'!H10</f>
        <v>祝</v>
      </c>
      <c r="I10" s="12">
        <v>1</v>
      </c>
      <c r="J10" s="10">
        <f>'R7設備'!J10</f>
        <v>45814</v>
      </c>
      <c r="K10" s="11" t="str">
        <f>'R7設備'!K10</f>
        <v>金</v>
      </c>
      <c r="L10" s="11" t="str">
        <f>'R7設備'!L10</f>
        <v>○</v>
      </c>
      <c r="M10" s="12">
        <v>0</v>
      </c>
      <c r="N10" s="10">
        <f>'R7設備'!N10</f>
        <v>45844</v>
      </c>
      <c r="O10" s="11" t="str">
        <f>'R7設備'!O10</f>
        <v>日</v>
      </c>
      <c r="P10" s="11" t="str">
        <f>'R7設備'!P10</f>
        <v>○</v>
      </c>
      <c r="Q10" s="12">
        <v>1</v>
      </c>
      <c r="R10" s="10">
        <f>'R7設備'!R10</f>
        <v>45875</v>
      </c>
      <c r="S10" s="11" t="str">
        <f>'R7設備'!S10</f>
        <v>水</v>
      </c>
      <c r="T10" s="11" t="str">
        <f>'R7設備'!T10</f>
        <v>○</v>
      </c>
      <c r="U10" s="12">
        <v>0</v>
      </c>
      <c r="V10" s="10">
        <f>'R7設備'!V10</f>
        <v>45906</v>
      </c>
      <c r="W10" s="11" t="str">
        <f>'R7設備'!W10</f>
        <v>土</v>
      </c>
      <c r="X10" s="11" t="str">
        <f>'R7設備'!X10</f>
        <v>○</v>
      </c>
      <c r="Y10" s="12">
        <v>1</v>
      </c>
      <c r="Z10" s="10">
        <f>'R7設備'!Z10</f>
        <v>45936</v>
      </c>
      <c r="AA10" s="11" t="str">
        <f>'R7設備'!AA10</f>
        <v>月</v>
      </c>
      <c r="AB10" s="11" t="str">
        <f>'R7設備'!AB10</f>
        <v>休</v>
      </c>
      <c r="AC10" s="12">
        <v>0</v>
      </c>
      <c r="AD10" s="10">
        <f>'R7設備'!AD10</f>
        <v>45967</v>
      </c>
      <c r="AE10" s="11" t="str">
        <f>'R7設備'!AE10</f>
        <v>木</v>
      </c>
      <c r="AF10" s="11" t="str">
        <f>'R7設備'!AF10</f>
        <v>○</v>
      </c>
      <c r="AG10" s="12">
        <v>0</v>
      </c>
      <c r="AH10" s="10">
        <f>'R7設備'!AH10</f>
        <v>45997</v>
      </c>
      <c r="AI10" s="11" t="str">
        <f>'R7設備'!AI10</f>
        <v>土</v>
      </c>
      <c r="AJ10" s="11" t="str">
        <f>'R7設備'!AJ10</f>
        <v>○</v>
      </c>
      <c r="AK10" s="12">
        <v>0</v>
      </c>
      <c r="AL10" s="10">
        <f>'R7設備'!AL10</f>
        <v>46028</v>
      </c>
      <c r="AM10" s="11" t="str">
        <f>'R7設備'!AM10</f>
        <v>火</v>
      </c>
      <c r="AN10" s="11" t="str">
        <f>'R7設備'!AN10</f>
        <v>○</v>
      </c>
      <c r="AO10" s="12">
        <v>0</v>
      </c>
      <c r="AP10" s="10">
        <f>'R7設備'!AP10</f>
        <v>46059</v>
      </c>
      <c r="AQ10" s="11" t="str">
        <f>'R7設備'!AQ10</f>
        <v>金</v>
      </c>
      <c r="AR10" s="11" t="str">
        <f>'R7設備'!AR10</f>
        <v>○</v>
      </c>
      <c r="AS10" s="12">
        <v>0</v>
      </c>
      <c r="AT10" s="10">
        <f>'R7設備'!AT10</f>
        <v>46087</v>
      </c>
      <c r="AU10" s="11" t="str">
        <f>'R7設備'!AU10</f>
        <v>金</v>
      </c>
      <c r="AV10" s="11" t="str">
        <f>'R7設備'!AV10</f>
        <v>メ</v>
      </c>
      <c r="AW10" s="12">
        <v>0</v>
      </c>
    </row>
    <row r="11" spans="2:49" ht="15" customHeight="1" x14ac:dyDescent="0.4">
      <c r="B11" s="10">
        <f>'R7設備'!B11</f>
        <v>45754</v>
      </c>
      <c r="C11" s="11" t="str">
        <f>'R7設備'!C11</f>
        <v>月</v>
      </c>
      <c r="D11" s="11" t="str">
        <f>'R7設備'!D11</f>
        <v>休</v>
      </c>
      <c r="E11" s="12">
        <v>0</v>
      </c>
      <c r="F11" s="10">
        <f>'R7設備'!F11</f>
        <v>45784</v>
      </c>
      <c r="G11" s="11" t="str">
        <f>'R7設備'!G11</f>
        <v>水</v>
      </c>
      <c r="H11" s="11" t="str">
        <f>'R7設備'!H11</f>
        <v>休</v>
      </c>
      <c r="I11" s="12">
        <v>0</v>
      </c>
      <c r="J11" s="10">
        <f>'R7設備'!J11</f>
        <v>45815</v>
      </c>
      <c r="K11" s="11" t="str">
        <f>'R7設備'!K11</f>
        <v>土</v>
      </c>
      <c r="L11" s="11" t="str">
        <f>'R7設備'!L11</f>
        <v>○</v>
      </c>
      <c r="M11" s="12">
        <v>1</v>
      </c>
      <c r="N11" s="10">
        <f>'R7設備'!N11</f>
        <v>45845</v>
      </c>
      <c r="O11" s="11" t="str">
        <f>'R7設備'!O11</f>
        <v>月</v>
      </c>
      <c r="P11" s="11" t="str">
        <f>'R7設備'!P11</f>
        <v>休</v>
      </c>
      <c r="Q11" s="12">
        <v>0</v>
      </c>
      <c r="R11" s="10">
        <f>'R7設備'!R11</f>
        <v>45876</v>
      </c>
      <c r="S11" s="11" t="str">
        <f>'R7設備'!S11</f>
        <v>木</v>
      </c>
      <c r="T11" s="11" t="str">
        <f>'R7設備'!T11</f>
        <v>○</v>
      </c>
      <c r="U11" s="12">
        <v>0</v>
      </c>
      <c r="V11" s="10">
        <f>'R7設備'!V11</f>
        <v>45907</v>
      </c>
      <c r="W11" s="11" t="str">
        <f>'R7設備'!W11</f>
        <v>日</v>
      </c>
      <c r="X11" s="11" t="str">
        <f>'R7設備'!X11</f>
        <v>○</v>
      </c>
      <c r="Y11" s="12">
        <v>1</v>
      </c>
      <c r="Z11" s="10">
        <f>'R7設備'!Z11</f>
        <v>45937</v>
      </c>
      <c r="AA11" s="11" t="str">
        <f>'R7設備'!AA11</f>
        <v>火</v>
      </c>
      <c r="AB11" s="11" t="str">
        <f>'R7設備'!AB11</f>
        <v>○</v>
      </c>
      <c r="AC11" s="12">
        <v>0</v>
      </c>
      <c r="AD11" s="10">
        <f>'R7設備'!AD11</f>
        <v>45968</v>
      </c>
      <c r="AE11" s="11" t="str">
        <f>'R7設備'!AE11</f>
        <v>金</v>
      </c>
      <c r="AF11" s="11" t="str">
        <f>'R7設備'!AF11</f>
        <v>○</v>
      </c>
      <c r="AG11" s="12">
        <v>0</v>
      </c>
      <c r="AH11" s="10">
        <f>'R7設備'!AH11</f>
        <v>45998</v>
      </c>
      <c r="AI11" s="11" t="str">
        <f>'R7設備'!AI11</f>
        <v>日</v>
      </c>
      <c r="AJ11" s="11" t="str">
        <f>'R7設備'!AJ11</f>
        <v>○</v>
      </c>
      <c r="AK11" s="12">
        <v>0</v>
      </c>
      <c r="AL11" s="10">
        <f>'R7設備'!AL11</f>
        <v>46029</v>
      </c>
      <c r="AM11" s="11" t="str">
        <f>'R7設備'!AM11</f>
        <v>水</v>
      </c>
      <c r="AN11" s="11" t="str">
        <f>'R7設備'!AN11</f>
        <v>○</v>
      </c>
      <c r="AO11" s="12">
        <v>0</v>
      </c>
      <c r="AP11" s="10">
        <f>'R7設備'!AP11</f>
        <v>46060</v>
      </c>
      <c r="AQ11" s="11" t="str">
        <f>'R7設備'!AQ11</f>
        <v>土</v>
      </c>
      <c r="AR11" s="11" t="str">
        <f>'R7設備'!AR11</f>
        <v>○</v>
      </c>
      <c r="AS11" s="12">
        <v>0</v>
      </c>
      <c r="AT11" s="10">
        <f>'R7設備'!AT11</f>
        <v>46088</v>
      </c>
      <c r="AU11" s="11" t="str">
        <f>'R7設備'!AU11</f>
        <v>土</v>
      </c>
      <c r="AV11" s="11" t="str">
        <f>'R7設備'!AV11</f>
        <v>○</v>
      </c>
      <c r="AW11" s="12">
        <v>0</v>
      </c>
    </row>
    <row r="12" spans="2:49" ht="15" customHeight="1" x14ac:dyDescent="0.4">
      <c r="B12" s="10">
        <f>'R7設備'!B12</f>
        <v>45755</v>
      </c>
      <c r="C12" s="11" t="str">
        <f>'R7設備'!C12</f>
        <v>火</v>
      </c>
      <c r="D12" s="11" t="str">
        <f>'R7設備'!D12</f>
        <v>○</v>
      </c>
      <c r="E12" s="12">
        <v>0</v>
      </c>
      <c r="F12" s="10">
        <f>'R7設備'!F12</f>
        <v>45785</v>
      </c>
      <c r="G12" s="11" t="str">
        <f>'R7設備'!G12</f>
        <v>木</v>
      </c>
      <c r="H12" s="11" t="str">
        <f>'R7設備'!H12</f>
        <v>○</v>
      </c>
      <c r="I12" s="12">
        <v>0</v>
      </c>
      <c r="J12" s="10">
        <f>'R7設備'!J12</f>
        <v>45816</v>
      </c>
      <c r="K12" s="11" t="str">
        <f>'R7設備'!K12</f>
        <v>日</v>
      </c>
      <c r="L12" s="11" t="str">
        <f>'R7設備'!L12</f>
        <v>○</v>
      </c>
      <c r="M12" s="12">
        <v>1</v>
      </c>
      <c r="N12" s="10">
        <f>'R7設備'!N12</f>
        <v>45846</v>
      </c>
      <c r="O12" s="11" t="str">
        <f>'R7設備'!O12</f>
        <v>火</v>
      </c>
      <c r="P12" s="11" t="str">
        <f>'R7設備'!P12</f>
        <v>○</v>
      </c>
      <c r="Q12" s="12">
        <v>0</v>
      </c>
      <c r="R12" s="10">
        <f>'R7設備'!R12</f>
        <v>45877</v>
      </c>
      <c r="S12" s="11" t="str">
        <f>'R7設備'!S12</f>
        <v>金</v>
      </c>
      <c r="T12" s="11" t="str">
        <f>'R7設備'!T12</f>
        <v>○</v>
      </c>
      <c r="U12" s="12">
        <v>0</v>
      </c>
      <c r="V12" s="10">
        <f>'R7設備'!V12</f>
        <v>45908</v>
      </c>
      <c r="W12" s="11" t="str">
        <f>'R7設備'!W12</f>
        <v>月</v>
      </c>
      <c r="X12" s="11" t="str">
        <f>'R7設備'!X12</f>
        <v>休</v>
      </c>
      <c r="Y12" s="12">
        <v>0</v>
      </c>
      <c r="Z12" s="10">
        <f>'R7設備'!Z12</f>
        <v>45938</v>
      </c>
      <c r="AA12" s="11" t="str">
        <f>'R7設備'!AA12</f>
        <v>水</v>
      </c>
      <c r="AB12" s="11" t="str">
        <f>'R7設備'!AB12</f>
        <v>○</v>
      </c>
      <c r="AC12" s="12">
        <v>0</v>
      </c>
      <c r="AD12" s="10">
        <f>'R7設備'!AD12</f>
        <v>45969</v>
      </c>
      <c r="AE12" s="11" t="str">
        <f>'R7設備'!AE12</f>
        <v>土</v>
      </c>
      <c r="AF12" s="11" t="str">
        <f>'R7設備'!AF12</f>
        <v>○</v>
      </c>
      <c r="AG12" s="12">
        <v>1</v>
      </c>
      <c r="AH12" s="10">
        <f>'R7設備'!AH12</f>
        <v>45999</v>
      </c>
      <c r="AI12" s="11" t="str">
        <f>'R7設備'!AI12</f>
        <v>月</v>
      </c>
      <c r="AJ12" s="11" t="str">
        <f>'R7設備'!AJ12</f>
        <v>休</v>
      </c>
      <c r="AK12" s="12">
        <v>0</v>
      </c>
      <c r="AL12" s="10">
        <f>'R7設備'!AL12</f>
        <v>46030</v>
      </c>
      <c r="AM12" s="11" t="str">
        <f>'R7設備'!AM12</f>
        <v>木</v>
      </c>
      <c r="AN12" s="11" t="str">
        <f>'R7設備'!AN12</f>
        <v>○</v>
      </c>
      <c r="AO12" s="12">
        <v>0</v>
      </c>
      <c r="AP12" s="10">
        <f>'R7設備'!AP12</f>
        <v>46061</v>
      </c>
      <c r="AQ12" s="11" t="str">
        <f>'R7設備'!AQ12</f>
        <v>日</v>
      </c>
      <c r="AR12" s="11" t="str">
        <f>'R7設備'!AR12</f>
        <v>○</v>
      </c>
      <c r="AS12" s="12">
        <v>0</v>
      </c>
      <c r="AT12" s="10">
        <f>'R7設備'!AT12</f>
        <v>46089</v>
      </c>
      <c r="AU12" s="11" t="str">
        <f>'R7設備'!AU12</f>
        <v>日</v>
      </c>
      <c r="AV12" s="11" t="str">
        <f>'R7設備'!AV12</f>
        <v>○</v>
      </c>
      <c r="AW12" s="12">
        <v>0</v>
      </c>
    </row>
    <row r="13" spans="2:49" ht="15" customHeight="1" x14ac:dyDescent="0.4">
      <c r="B13" s="10">
        <f>'R7設備'!B13</f>
        <v>45756</v>
      </c>
      <c r="C13" s="11" t="str">
        <f>'R7設備'!C13</f>
        <v>水</v>
      </c>
      <c r="D13" s="11" t="str">
        <f>'R7設備'!D13</f>
        <v>○</v>
      </c>
      <c r="E13" s="12">
        <v>0</v>
      </c>
      <c r="F13" s="10">
        <f>'R7設備'!F13</f>
        <v>45786</v>
      </c>
      <c r="G13" s="11" t="str">
        <f>'R7設備'!G13</f>
        <v>金</v>
      </c>
      <c r="H13" s="11" t="str">
        <f>'R7設備'!H13</f>
        <v>○</v>
      </c>
      <c r="I13" s="12">
        <v>0</v>
      </c>
      <c r="J13" s="10">
        <f>'R7設備'!J13</f>
        <v>45817</v>
      </c>
      <c r="K13" s="11" t="str">
        <f>'R7設備'!K13</f>
        <v>月</v>
      </c>
      <c r="L13" s="11" t="str">
        <f>'R7設備'!L13</f>
        <v>休</v>
      </c>
      <c r="M13" s="12">
        <v>0</v>
      </c>
      <c r="N13" s="10">
        <f>'R7設備'!N13</f>
        <v>45847</v>
      </c>
      <c r="O13" s="11" t="str">
        <f>'R7設備'!O13</f>
        <v>水</v>
      </c>
      <c r="P13" s="11" t="str">
        <f>'R7設備'!P13</f>
        <v>○</v>
      </c>
      <c r="Q13" s="12">
        <v>0</v>
      </c>
      <c r="R13" s="10">
        <f>'R7設備'!R13</f>
        <v>45878</v>
      </c>
      <c r="S13" s="11" t="str">
        <f>'R7設備'!S13</f>
        <v>土</v>
      </c>
      <c r="T13" s="11" t="str">
        <f>'R7設備'!T13</f>
        <v>○</v>
      </c>
      <c r="U13" s="12">
        <v>1</v>
      </c>
      <c r="V13" s="10">
        <f>'R7設備'!V13</f>
        <v>45909</v>
      </c>
      <c r="W13" s="11" t="str">
        <f>'R7設備'!W13</f>
        <v>火</v>
      </c>
      <c r="X13" s="11" t="str">
        <f>'R7設備'!X13</f>
        <v>○</v>
      </c>
      <c r="Y13" s="12">
        <v>0</v>
      </c>
      <c r="Z13" s="10">
        <f>'R7設備'!Z13</f>
        <v>45939</v>
      </c>
      <c r="AA13" s="11" t="str">
        <f>'R7設備'!AA13</f>
        <v>木</v>
      </c>
      <c r="AB13" s="11" t="str">
        <f>'R7設備'!AB13</f>
        <v>○</v>
      </c>
      <c r="AC13" s="12">
        <v>0</v>
      </c>
      <c r="AD13" s="10">
        <f>'R7設備'!AD13</f>
        <v>45970</v>
      </c>
      <c r="AE13" s="11" t="str">
        <f>'R7設備'!AE13</f>
        <v>日</v>
      </c>
      <c r="AF13" s="11" t="str">
        <f>'R7設備'!AF13</f>
        <v>○</v>
      </c>
      <c r="AG13" s="12">
        <v>1</v>
      </c>
      <c r="AH13" s="10">
        <f>'R7設備'!AH13</f>
        <v>46000</v>
      </c>
      <c r="AI13" s="11" t="str">
        <f>'R7設備'!AI13</f>
        <v>火</v>
      </c>
      <c r="AJ13" s="11" t="str">
        <f>'R7設備'!AJ13</f>
        <v>○</v>
      </c>
      <c r="AK13" s="12">
        <v>0</v>
      </c>
      <c r="AL13" s="10">
        <f>'R7設備'!AL13</f>
        <v>46031</v>
      </c>
      <c r="AM13" s="11" t="str">
        <f>'R7設備'!AM13</f>
        <v>金</v>
      </c>
      <c r="AN13" s="11" t="str">
        <f>'R7設備'!AN13</f>
        <v>○</v>
      </c>
      <c r="AO13" s="12">
        <v>0</v>
      </c>
      <c r="AP13" s="10">
        <f>'R7設備'!AP13</f>
        <v>46062</v>
      </c>
      <c r="AQ13" s="11" t="str">
        <f>'R7設備'!AQ13</f>
        <v>月</v>
      </c>
      <c r="AR13" s="11" t="str">
        <f>'R7設備'!AR13</f>
        <v>休</v>
      </c>
      <c r="AS13" s="12">
        <v>0</v>
      </c>
      <c r="AT13" s="10">
        <f>'R7設備'!AT13</f>
        <v>46090</v>
      </c>
      <c r="AU13" s="11" t="str">
        <f>'R7設備'!AU13</f>
        <v>月</v>
      </c>
      <c r="AV13" s="11" t="str">
        <f>'R7設備'!AV13</f>
        <v>休</v>
      </c>
      <c r="AW13" s="12">
        <v>0</v>
      </c>
    </row>
    <row r="14" spans="2:49" ht="15" customHeight="1" x14ac:dyDescent="0.4">
      <c r="B14" s="10">
        <f>'R7設備'!B14</f>
        <v>45757</v>
      </c>
      <c r="C14" s="11" t="str">
        <f>'R7設備'!C14</f>
        <v>木</v>
      </c>
      <c r="D14" s="11" t="str">
        <f>'R7設備'!D14</f>
        <v>○</v>
      </c>
      <c r="E14" s="12">
        <v>0</v>
      </c>
      <c r="F14" s="10">
        <f>'R7設備'!F14</f>
        <v>45787</v>
      </c>
      <c r="G14" s="11" t="str">
        <f>'R7設備'!G14</f>
        <v>土</v>
      </c>
      <c r="H14" s="11" t="str">
        <f>'R7設備'!H14</f>
        <v>○</v>
      </c>
      <c r="I14" s="12">
        <v>1</v>
      </c>
      <c r="J14" s="10">
        <f>'R7設備'!J14</f>
        <v>45818</v>
      </c>
      <c r="K14" s="11" t="str">
        <f>'R7設備'!K14</f>
        <v>火</v>
      </c>
      <c r="L14" s="11" t="str">
        <f>'R7設備'!L14</f>
        <v>○</v>
      </c>
      <c r="M14" s="12">
        <v>0</v>
      </c>
      <c r="N14" s="10">
        <f>'R7設備'!N14</f>
        <v>45848</v>
      </c>
      <c r="O14" s="11" t="str">
        <f>'R7設備'!O14</f>
        <v>木</v>
      </c>
      <c r="P14" s="11" t="str">
        <f>'R7設備'!P14</f>
        <v>○</v>
      </c>
      <c r="Q14" s="12">
        <v>0</v>
      </c>
      <c r="R14" s="10">
        <f>'R7設備'!R14</f>
        <v>45879</v>
      </c>
      <c r="S14" s="11" t="str">
        <f>'R7設備'!S14</f>
        <v>日</v>
      </c>
      <c r="T14" s="11" t="str">
        <f>'R7設備'!T14</f>
        <v>○</v>
      </c>
      <c r="U14" s="12">
        <v>1</v>
      </c>
      <c r="V14" s="10">
        <f>'R7設備'!V14</f>
        <v>45910</v>
      </c>
      <c r="W14" s="11" t="str">
        <f>'R7設備'!W14</f>
        <v>水</v>
      </c>
      <c r="X14" s="11" t="str">
        <f>'R7設備'!X14</f>
        <v>○</v>
      </c>
      <c r="Y14" s="12">
        <v>0</v>
      </c>
      <c r="Z14" s="10">
        <f>'R7設備'!Z14</f>
        <v>45940</v>
      </c>
      <c r="AA14" s="11" t="str">
        <f>'R7設備'!AA14</f>
        <v>金</v>
      </c>
      <c r="AB14" s="11" t="str">
        <f>'R7設備'!AB14</f>
        <v>○</v>
      </c>
      <c r="AC14" s="12">
        <v>0</v>
      </c>
      <c r="AD14" s="10">
        <f>'R7設備'!AD14</f>
        <v>45971</v>
      </c>
      <c r="AE14" s="11" t="str">
        <f>'R7設備'!AE14</f>
        <v>月</v>
      </c>
      <c r="AF14" s="11" t="str">
        <f>'R7設備'!AF14</f>
        <v>休</v>
      </c>
      <c r="AG14" s="12">
        <v>0</v>
      </c>
      <c r="AH14" s="10">
        <f>'R7設備'!AH14</f>
        <v>46001</v>
      </c>
      <c r="AI14" s="11" t="str">
        <f>'R7設備'!AI14</f>
        <v>水</v>
      </c>
      <c r="AJ14" s="11" t="str">
        <f>'R7設備'!AJ14</f>
        <v>○</v>
      </c>
      <c r="AK14" s="12">
        <v>0</v>
      </c>
      <c r="AL14" s="10">
        <f>'R7設備'!AL14</f>
        <v>46032</v>
      </c>
      <c r="AM14" s="11" t="str">
        <f>'R7設備'!AM14</f>
        <v>土</v>
      </c>
      <c r="AN14" s="11" t="str">
        <f>'R7設備'!AN14</f>
        <v>○</v>
      </c>
      <c r="AO14" s="12">
        <v>0</v>
      </c>
      <c r="AP14" s="10">
        <f>'R7設備'!AP14</f>
        <v>46063</v>
      </c>
      <c r="AQ14" s="11" t="str">
        <f>'R7設備'!AQ14</f>
        <v>火</v>
      </c>
      <c r="AR14" s="11" t="str">
        <f>'R7設備'!AR14</f>
        <v>○</v>
      </c>
      <c r="AS14" s="12">
        <v>0</v>
      </c>
      <c r="AT14" s="10">
        <f>'R7設備'!AT14</f>
        <v>46091</v>
      </c>
      <c r="AU14" s="11" t="str">
        <f>'R7設備'!AU14</f>
        <v>火</v>
      </c>
      <c r="AV14" s="11" t="str">
        <f>'R7設備'!AV14</f>
        <v>○</v>
      </c>
      <c r="AW14" s="12">
        <v>0</v>
      </c>
    </row>
    <row r="15" spans="2:49" ht="15" customHeight="1" x14ac:dyDescent="0.4">
      <c r="B15" s="10">
        <f>'R7設備'!B15</f>
        <v>45758</v>
      </c>
      <c r="C15" s="11" t="str">
        <f>'R7設備'!C15</f>
        <v>金</v>
      </c>
      <c r="D15" s="11" t="str">
        <f>'R7設備'!D15</f>
        <v>○</v>
      </c>
      <c r="E15" s="12">
        <v>0</v>
      </c>
      <c r="F15" s="10">
        <f>'R7設備'!F15</f>
        <v>45788</v>
      </c>
      <c r="G15" s="11" t="str">
        <f>'R7設備'!G15</f>
        <v>日</v>
      </c>
      <c r="H15" s="11" t="str">
        <f>'R7設備'!H15</f>
        <v>○</v>
      </c>
      <c r="I15" s="12">
        <v>1</v>
      </c>
      <c r="J15" s="10">
        <f>'R7設備'!J15</f>
        <v>45819</v>
      </c>
      <c r="K15" s="11" t="str">
        <f>'R7設備'!K15</f>
        <v>水</v>
      </c>
      <c r="L15" s="11" t="str">
        <f>'R7設備'!L15</f>
        <v>○</v>
      </c>
      <c r="M15" s="12">
        <v>0</v>
      </c>
      <c r="N15" s="10">
        <f>'R7設備'!N15</f>
        <v>45849</v>
      </c>
      <c r="O15" s="11" t="str">
        <f>'R7設備'!O15</f>
        <v>金</v>
      </c>
      <c r="P15" s="11" t="str">
        <f>'R7設備'!P15</f>
        <v>○</v>
      </c>
      <c r="Q15" s="12">
        <v>0</v>
      </c>
      <c r="R15" s="10">
        <f>'R7設備'!R15</f>
        <v>45880</v>
      </c>
      <c r="S15" s="11" t="str">
        <f>'R7設備'!S15</f>
        <v>月</v>
      </c>
      <c r="T15" s="11" t="str">
        <f>'R7設備'!T15</f>
        <v>祝</v>
      </c>
      <c r="U15" s="12">
        <v>1</v>
      </c>
      <c r="V15" s="10">
        <f>'R7設備'!V15</f>
        <v>45911</v>
      </c>
      <c r="W15" s="11" t="str">
        <f>'R7設備'!W15</f>
        <v>木</v>
      </c>
      <c r="X15" s="11" t="str">
        <f>'R7設備'!X15</f>
        <v>○</v>
      </c>
      <c r="Y15" s="12">
        <v>0</v>
      </c>
      <c r="Z15" s="10">
        <f>'R7設備'!Z15</f>
        <v>45941</v>
      </c>
      <c r="AA15" s="11" t="str">
        <f>'R7設備'!AA15</f>
        <v>土</v>
      </c>
      <c r="AB15" s="11" t="str">
        <f>'R7設備'!AB15</f>
        <v>○</v>
      </c>
      <c r="AC15" s="12">
        <v>1</v>
      </c>
      <c r="AD15" s="10">
        <f>'R7設備'!AD15</f>
        <v>45972</v>
      </c>
      <c r="AE15" s="11" t="str">
        <f>'R7設備'!AE15</f>
        <v>火</v>
      </c>
      <c r="AF15" s="11" t="str">
        <f>'R7設備'!AF15</f>
        <v>○</v>
      </c>
      <c r="AG15" s="12">
        <v>0</v>
      </c>
      <c r="AH15" s="10">
        <f>'R7設備'!AH15</f>
        <v>46002</v>
      </c>
      <c r="AI15" s="11" t="str">
        <f>'R7設備'!AI15</f>
        <v>木</v>
      </c>
      <c r="AJ15" s="11" t="str">
        <f>'R7設備'!AJ15</f>
        <v>○</v>
      </c>
      <c r="AK15" s="12">
        <v>0</v>
      </c>
      <c r="AL15" s="10">
        <f>'R7設備'!AL15</f>
        <v>46033</v>
      </c>
      <c r="AM15" s="11" t="str">
        <f>'R7設備'!AM15</f>
        <v>日</v>
      </c>
      <c r="AN15" s="11" t="str">
        <f>'R7設備'!AN15</f>
        <v>○</v>
      </c>
      <c r="AO15" s="12">
        <v>0</v>
      </c>
      <c r="AP15" s="10">
        <f>'R7設備'!AP15</f>
        <v>46064</v>
      </c>
      <c r="AQ15" s="11" t="str">
        <f>'R7設備'!AQ15</f>
        <v>水</v>
      </c>
      <c r="AR15" s="11" t="str">
        <f>'R7設備'!AR15</f>
        <v>祝</v>
      </c>
      <c r="AS15" s="12">
        <v>0</v>
      </c>
      <c r="AT15" s="10">
        <f>'R7設備'!AT15</f>
        <v>46092</v>
      </c>
      <c r="AU15" s="11" t="str">
        <f>'R7設備'!AU15</f>
        <v>水</v>
      </c>
      <c r="AV15" s="11" t="str">
        <f>'R7設備'!AV15</f>
        <v>○</v>
      </c>
      <c r="AW15" s="12">
        <v>0</v>
      </c>
    </row>
    <row r="16" spans="2:49" ht="15" customHeight="1" x14ac:dyDescent="0.4">
      <c r="B16" s="10">
        <f>'R7設備'!B16</f>
        <v>45759</v>
      </c>
      <c r="C16" s="11" t="str">
        <f>'R7設備'!C16</f>
        <v>土</v>
      </c>
      <c r="D16" s="11" t="str">
        <f>'R7設備'!D16</f>
        <v>○</v>
      </c>
      <c r="E16" s="12">
        <v>1</v>
      </c>
      <c r="F16" s="10">
        <f>'R7設備'!F16</f>
        <v>45789</v>
      </c>
      <c r="G16" s="11" t="str">
        <f>'R7設備'!G16</f>
        <v>月</v>
      </c>
      <c r="H16" s="11" t="str">
        <f>'R7設備'!H16</f>
        <v>休</v>
      </c>
      <c r="I16" s="12">
        <v>0</v>
      </c>
      <c r="J16" s="10">
        <f>'R7設備'!J16</f>
        <v>45820</v>
      </c>
      <c r="K16" s="11" t="str">
        <f>'R7設備'!K16</f>
        <v>木</v>
      </c>
      <c r="L16" s="11" t="str">
        <f>'R7設備'!L16</f>
        <v>○</v>
      </c>
      <c r="M16" s="12">
        <v>0</v>
      </c>
      <c r="N16" s="10">
        <f>'R7設備'!N16</f>
        <v>45850</v>
      </c>
      <c r="O16" s="11" t="str">
        <f>'R7設備'!O16</f>
        <v>土</v>
      </c>
      <c r="P16" s="11" t="str">
        <f>'R7設備'!P16</f>
        <v>○</v>
      </c>
      <c r="Q16" s="12">
        <v>1</v>
      </c>
      <c r="R16" s="10">
        <f>'R7設備'!R16</f>
        <v>45881</v>
      </c>
      <c r="S16" s="11" t="str">
        <f>'R7設備'!S16</f>
        <v>火</v>
      </c>
      <c r="T16" s="11" t="str">
        <f>'R7設備'!T16</f>
        <v>休</v>
      </c>
      <c r="U16" s="12">
        <v>0</v>
      </c>
      <c r="V16" s="10">
        <f>'R7設備'!V16</f>
        <v>45912</v>
      </c>
      <c r="W16" s="11" t="str">
        <f>'R7設備'!W16</f>
        <v>金</v>
      </c>
      <c r="X16" s="11" t="str">
        <f>'R7設備'!X16</f>
        <v>○</v>
      </c>
      <c r="Y16" s="12">
        <v>0</v>
      </c>
      <c r="Z16" s="10">
        <f>'R7設備'!Z16</f>
        <v>45942</v>
      </c>
      <c r="AA16" s="11" t="str">
        <f>'R7設備'!AA16</f>
        <v>日</v>
      </c>
      <c r="AB16" s="11" t="str">
        <f>'R7設備'!AB16</f>
        <v>○</v>
      </c>
      <c r="AC16" s="12">
        <v>1</v>
      </c>
      <c r="AD16" s="10">
        <f>'R7設備'!AD16</f>
        <v>45973</v>
      </c>
      <c r="AE16" s="11" t="str">
        <f>'R7設備'!AE16</f>
        <v>水</v>
      </c>
      <c r="AF16" s="11" t="str">
        <f>'R7設備'!AF16</f>
        <v>○</v>
      </c>
      <c r="AG16" s="12">
        <v>0</v>
      </c>
      <c r="AH16" s="10">
        <f>'R7設備'!AH16</f>
        <v>46003</v>
      </c>
      <c r="AI16" s="11" t="str">
        <f>'R7設備'!AI16</f>
        <v>金</v>
      </c>
      <c r="AJ16" s="11" t="str">
        <f>'R7設備'!AJ16</f>
        <v>○</v>
      </c>
      <c r="AK16" s="12">
        <v>0</v>
      </c>
      <c r="AL16" s="10">
        <f>'R7設備'!AL16</f>
        <v>46034</v>
      </c>
      <c r="AM16" s="11" t="str">
        <f>'R7設備'!AM16</f>
        <v>月</v>
      </c>
      <c r="AN16" s="11" t="str">
        <f>'R7設備'!AN16</f>
        <v>祝</v>
      </c>
      <c r="AO16" s="12">
        <v>0</v>
      </c>
      <c r="AP16" s="10">
        <f>'R7設備'!AP16</f>
        <v>46065</v>
      </c>
      <c r="AQ16" s="11" t="str">
        <f>'R7設備'!AQ16</f>
        <v>木</v>
      </c>
      <c r="AR16" s="23" t="str">
        <f>'R7設備'!AR16</f>
        <v>○</v>
      </c>
      <c r="AS16" s="12">
        <v>0</v>
      </c>
      <c r="AT16" s="10">
        <f>'R7設備'!AT16</f>
        <v>46093</v>
      </c>
      <c r="AU16" s="11" t="str">
        <f>'R7設備'!AU16</f>
        <v>木</v>
      </c>
      <c r="AV16" s="11" t="str">
        <f>'R7設備'!AV16</f>
        <v>○</v>
      </c>
      <c r="AW16" s="12">
        <v>0</v>
      </c>
    </row>
    <row r="17" spans="2:49" ht="15" customHeight="1" x14ac:dyDescent="0.4">
      <c r="B17" s="10">
        <f>'R7設備'!B17</f>
        <v>45760</v>
      </c>
      <c r="C17" s="11" t="str">
        <f>'R7設備'!C17</f>
        <v>日</v>
      </c>
      <c r="D17" s="11" t="str">
        <f>'R7設備'!D17</f>
        <v>○</v>
      </c>
      <c r="E17" s="12">
        <v>1</v>
      </c>
      <c r="F17" s="10">
        <f>'R7設備'!F17</f>
        <v>45790</v>
      </c>
      <c r="G17" s="11" t="str">
        <f>'R7設備'!G17</f>
        <v>火</v>
      </c>
      <c r="H17" s="11" t="str">
        <f>'R7設備'!H17</f>
        <v>○</v>
      </c>
      <c r="I17" s="12">
        <v>0</v>
      </c>
      <c r="J17" s="10">
        <f>'R7設備'!J17</f>
        <v>45821</v>
      </c>
      <c r="K17" s="11" t="str">
        <f>'R7設備'!K17</f>
        <v>金</v>
      </c>
      <c r="L17" s="11" t="str">
        <f>'R7設備'!L17</f>
        <v>○</v>
      </c>
      <c r="M17" s="12">
        <v>0</v>
      </c>
      <c r="N17" s="10">
        <f>'R7設備'!N17</f>
        <v>45851</v>
      </c>
      <c r="O17" s="11" t="str">
        <f>'R7設備'!O17</f>
        <v>日</v>
      </c>
      <c r="P17" s="11" t="str">
        <f>'R7設備'!P17</f>
        <v>○</v>
      </c>
      <c r="Q17" s="12">
        <v>1</v>
      </c>
      <c r="R17" s="10">
        <f>'R7設備'!R17</f>
        <v>45882</v>
      </c>
      <c r="S17" s="11" t="str">
        <f>'R7設備'!S17</f>
        <v>水</v>
      </c>
      <c r="T17" s="11" t="str">
        <f>'R7設備'!T17</f>
        <v>○</v>
      </c>
      <c r="U17" s="12">
        <v>0</v>
      </c>
      <c r="V17" s="10">
        <f>'R7設備'!V17</f>
        <v>45913</v>
      </c>
      <c r="W17" s="11" t="str">
        <f>'R7設備'!W17</f>
        <v>土</v>
      </c>
      <c r="X17" s="11" t="str">
        <f>'R7設備'!X17</f>
        <v>○</v>
      </c>
      <c r="Y17" s="12">
        <v>1</v>
      </c>
      <c r="Z17" s="10">
        <f>'R7設備'!Z17</f>
        <v>45943</v>
      </c>
      <c r="AA17" s="11" t="str">
        <f>'R7設備'!AA17</f>
        <v>月</v>
      </c>
      <c r="AB17" s="11" t="str">
        <f>'R7設備'!AB17</f>
        <v>祝</v>
      </c>
      <c r="AC17" s="12">
        <v>1</v>
      </c>
      <c r="AD17" s="10">
        <f>'R7設備'!AD17</f>
        <v>45974</v>
      </c>
      <c r="AE17" s="11" t="str">
        <f>'R7設備'!AE17</f>
        <v>木</v>
      </c>
      <c r="AF17" s="11" t="str">
        <f>'R7設備'!AF17</f>
        <v>○</v>
      </c>
      <c r="AG17" s="12">
        <v>0</v>
      </c>
      <c r="AH17" s="10">
        <f>'R7設備'!AH17</f>
        <v>46004</v>
      </c>
      <c r="AI17" s="11" t="str">
        <f>'R7設備'!AI17</f>
        <v>土</v>
      </c>
      <c r="AJ17" s="11" t="str">
        <f>'R7設備'!AJ17</f>
        <v>○</v>
      </c>
      <c r="AK17" s="12">
        <v>0</v>
      </c>
      <c r="AL17" s="10">
        <f>'R7設備'!AL17</f>
        <v>46035</v>
      </c>
      <c r="AM17" s="11" t="str">
        <f>'R7設備'!AM17</f>
        <v>火</v>
      </c>
      <c r="AN17" s="11" t="str">
        <f>'R7設備'!AN17</f>
        <v>休</v>
      </c>
      <c r="AO17" s="12">
        <v>0</v>
      </c>
      <c r="AP17" s="10">
        <f>'R7設備'!AP17</f>
        <v>46066</v>
      </c>
      <c r="AQ17" s="11" t="str">
        <f>'R7設備'!AQ17</f>
        <v>金</v>
      </c>
      <c r="AR17" s="11" t="str">
        <f>'R7設備'!AR17</f>
        <v>○</v>
      </c>
      <c r="AS17" s="12">
        <v>0</v>
      </c>
      <c r="AT17" s="10">
        <f>'R7設備'!AT17</f>
        <v>46094</v>
      </c>
      <c r="AU17" s="11" t="str">
        <f>'R7設備'!AU17</f>
        <v>金</v>
      </c>
      <c r="AV17" s="11" t="str">
        <f>'R7設備'!AV17</f>
        <v>○</v>
      </c>
      <c r="AW17" s="12">
        <v>0</v>
      </c>
    </row>
    <row r="18" spans="2:49" ht="15" customHeight="1" x14ac:dyDescent="0.4">
      <c r="B18" s="10">
        <f>'R7設備'!B18</f>
        <v>45761</v>
      </c>
      <c r="C18" s="11" t="str">
        <f>'R7設備'!C18</f>
        <v>月</v>
      </c>
      <c r="D18" s="11" t="str">
        <f>'R7設備'!D18</f>
        <v>休</v>
      </c>
      <c r="E18" s="12">
        <v>0</v>
      </c>
      <c r="F18" s="10">
        <f>'R7設備'!F18</f>
        <v>45791</v>
      </c>
      <c r="G18" s="11" t="str">
        <f>'R7設備'!G18</f>
        <v>水</v>
      </c>
      <c r="H18" s="11" t="str">
        <f>'R7設備'!H18</f>
        <v>○</v>
      </c>
      <c r="I18" s="12">
        <v>0</v>
      </c>
      <c r="J18" s="10">
        <f>'R7設備'!J18</f>
        <v>45822</v>
      </c>
      <c r="K18" s="11" t="str">
        <f>'R7設備'!K18</f>
        <v>土</v>
      </c>
      <c r="L18" s="11" t="str">
        <f>'R7設備'!L18</f>
        <v>○</v>
      </c>
      <c r="M18" s="12">
        <v>1</v>
      </c>
      <c r="N18" s="10">
        <f>'R7設備'!N18</f>
        <v>45852</v>
      </c>
      <c r="O18" s="11" t="str">
        <f>'R7設備'!O18</f>
        <v>月</v>
      </c>
      <c r="P18" s="11" t="str">
        <f>'R7設備'!P18</f>
        <v>休</v>
      </c>
      <c r="Q18" s="12">
        <v>0</v>
      </c>
      <c r="R18" s="10">
        <f>'R7設備'!R18</f>
        <v>45883</v>
      </c>
      <c r="S18" s="11" t="str">
        <f>'R7設備'!S18</f>
        <v>木</v>
      </c>
      <c r="T18" s="11" t="str">
        <f>'R7設備'!T18</f>
        <v>○</v>
      </c>
      <c r="U18" s="12">
        <v>0</v>
      </c>
      <c r="V18" s="10">
        <f>'R7設備'!V18</f>
        <v>45914</v>
      </c>
      <c r="W18" s="11" t="str">
        <f>'R7設備'!W18</f>
        <v>日</v>
      </c>
      <c r="X18" s="11" t="str">
        <f>'R7設備'!X18</f>
        <v>○</v>
      </c>
      <c r="Y18" s="12">
        <v>1</v>
      </c>
      <c r="Z18" s="10">
        <f>'R7設備'!Z18</f>
        <v>45944</v>
      </c>
      <c r="AA18" s="11" t="str">
        <f>'R7設備'!AA18</f>
        <v>火</v>
      </c>
      <c r="AB18" s="11" t="str">
        <f>'R7設備'!AB18</f>
        <v>休</v>
      </c>
      <c r="AC18" s="12">
        <v>0</v>
      </c>
      <c r="AD18" s="10">
        <f>'R7設備'!AD18</f>
        <v>45975</v>
      </c>
      <c r="AE18" s="11" t="str">
        <f>'R7設備'!AE18</f>
        <v>金</v>
      </c>
      <c r="AF18" s="11" t="str">
        <f>'R7設備'!AF18</f>
        <v>○</v>
      </c>
      <c r="AG18" s="12">
        <v>0</v>
      </c>
      <c r="AH18" s="10">
        <f>'R7設備'!AH18</f>
        <v>46005</v>
      </c>
      <c r="AI18" s="11" t="str">
        <f>'R7設備'!AI18</f>
        <v>日</v>
      </c>
      <c r="AJ18" s="11" t="str">
        <f>'R7設備'!AJ18</f>
        <v>○</v>
      </c>
      <c r="AK18" s="12">
        <v>0</v>
      </c>
      <c r="AL18" s="10">
        <f>'R7設備'!AL18</f>
        <v>46036</v>
      </c>
      <c r="AM18" s="11" t="str">
        <f>'R7設備'!AM18</f>
        <v>水</v>
      </c>
      <c r="AN18" s="11" t="str">
        <f>'R7設備'!AN18</f>
        <v>○</v>
      </c>
      <c r="AO18" s="12">
        <v>0</v>
      </c>
      <c r="AP18" s="10">
        <f>'R7設備'!AP18</f>
        <v>46067</v>
      </c>
      <c r="AQ18" s="11" t="str">
        <f>'R7設備'!AQ18</f>
        <v>土</v>
      </c>
      <c r="AR18" s="11" t="str">
        <f>'R7設備'!AR18</f>
        <v>○</v>
      </c>
      <c r="AS18" s="12">
        <v>0</v>
      </c>
      <c r="AT18" s="10">
        <f>'R7設備'!AT18</f>
        <v>46095</v>
      </c>
      <c r="AU18" s="11" t="str">
        <f>'R7設備'!AU18</f>
        <v>土</v>
      </c>
      <c r="AV18" s="11" t="str">
        <f>'R7設備'!AV18</f>
        <v>○</v>
      </c>
      <c r="AW18" s="12">
        <v>0</v>
      </c>
    </row>
    <row r="19" spans="2:49" ht="15" customHeight="1" x14ac:dyDescent="0.4">
      <c r="B19" s="10">
        <f>'R7設備'!B19</f>
        <v>45762</v>
      </c>
      <c r="C19" s="11" t="str">
        <f>'R7設備'!C19</f>
        <v>火</v>
      </c>
      <c r="D19" s="11" t="str">
        <f>'R7設備'!D19</f>
        <v>○</v>
      </c>
      <c r="E19" s="12">
        <v>0</v>
      </c>
      <c r="F19" s="10">
        <f>'R7設備'!F19</f>
        <v>45792</v>
      </c>
      <c r="G19" s="11" t="str">
        <f>'R7設備'!G19</f>
        <v>木</v>
      </c>
      <c r="H19" s="11" t="str">
        <f>'R7設備'!H19</f>
        <v>○</v>
      </c>
      <c r="I19" s="12">
        <v>0</v>
      </c>
      <c r="J19" s="10">
        <f>'R7設備'!J19</f>
        <v>45823</v>
      </c>
      <c r="K19" s="11" t="str">
        <f>'R7設備'!K19</f>
        <v>日</v>
      </c>
      <c r="L19" s="11" t="str">
        <f>'R7設備'!L19</f>
        <v>○</v>
      </c>
      <c r="M19" s="12">
        <v>1</v>
      </c>
      <c r="N19" s="10">
        <f>'R7設備'!N19</f>
        <v>45853</v>
      </c>
      <c r="O19" s="11" t="str">
        <f>'R7設備'!O19</f>
        <v>火</v>
      </c>
      <c r="P19" s="11" t="str">
        <f>'R7設備'!P19</f>
        <v>○</v>
      </c>
      <c r="Q19" s="12">
        <v>0</v>
      </c>
      <c r="R19" s="10">
        <f>'R7設備'!R19</f>
        <v>45884</v>
      </c>
      <c r="S19" s="11" t="str">
        <f>'R7設備'!S19</f>
        <v>金</v>
      </c>
      <c r="T19" s="11" t="str">
        <f>'R7設備'!T19</f>
        <v>○</v>
      </c>
      <c r="U19" s="12">
        <v>0</v>
      </c>
      <c r="V19" s="10">
        <f>'R7設備'!V19</f>
        <v>45915</v>
      </c>
      <c r="W19" s="11" t="str">
        <f>'R7設備'!W19</f>
        <v>月</v>
      </c>
      <c r="X19" s="11" t="str">
        <f>'R7設備'!X19</f>
        <v>祝</v>
      </c>
      <c r="Y19" s="12">
        <v>1</v>
      </c>
      <c r="Z19" s="10">
        <f>'R7設備'!Z19</f>
        <v>45945</v>
      </c>
      <c r="AA19" s="11" t="str">
        <f>'R7設備'!AA19</f>
        <v>水</v>
      </c>
      <c r="AB19" s="11" t="str">
        <f>'R7設備'!AB19</f>
        <v>○</v>
      </c>
      <c r="AC19" s="12">
        <v>0</v>
      </c>
      <c r="AD19" s="10">
        <f>'R7設備'!AD19</f>
        <v>45976</v>
      </c>
      <c r="AE19" s="11" t="str">
        <f>'R7設備'!AE19</f>
        <v>土</v>
      </c>
      <c r="AF19" s="11" t="str">
        <f>'R7設備'!AF19</f>
        <v>○</v>
      </c>
      <c r="AG19" s="12">
        <v>1</v>
      </c>
      <c r="AH19" s="10">
        <f>'R7設備'!AH19</f>
        <v>46006</v>
      </c>
      <c r="AI19" s="11" t="str">
        <f>'R7設備'!AI19</f>
        <v>月</v>
      </c>
      <c r="AJ19" s="11" t="str">
        <f>'R7設備'!AJ19</f>
        <v>休</v>
      </c>
      <c r="AK19" s="12">
        <v>0</v>
      </c>
      <c r="AL19" s="10">
        <f>'R7設備'!AL19</f>
        <v>46037</v>
      </c>
      <c r="AM19" s="11" t="str">
        <f>'R7設備'!AM19</f>
        <v>木</v>
      </c>
      <c r="AN19" s="11" t="str">
        <f>'R7設備'!AN19</f>
        <v>○</v>
      </c>
      <c r="AO19" s="12">
        <v>0</v>
      </c>
      <c r="AP19" s="10">
        <f>'R7設備'!AP19</f>
        <v>46068</v>
      </c>
      <c r="AQ19" s="11" t="str">
        <f>'R7設備'!AQ19</f>
        <v>日</v>
      </c>
      <c r="AR19" s="11" t="str">
        <f>'R7設備'!AR19</f>
        <v>○</v>
      </c>
      <c r="AS19" s="12">
        <v>0</v>
      </c>
      <c r="AT19" s="10">
        <f>'R7設備'!AT19</f>
        <v>46096</v>
      </c>
      <c r="AU19" s="11" t="str">
        <f>'R7設備'!AU19</f>
        <v>日</v>
      </c>
      <c r="AV19" s="11" t="str">
        <f>'R7設備'!AV19</f>
        <v>○</v>
      </c>
      <c r="AW19" s="12">
        <v>0</v>
      </c>
    </row>
    <row r="20" spans="2:49" ht="15" customHeight="1" x14ac:dyDescent="0.4">
      <c r="B20" s="10">
        <f>'R7設備'!B20</f>
        <v>45763</v>
      </c>
      <c r="C20" s="11" t="str">
        <f>'R7設備'!C20</f>
        <v>水</v>
      </c>
      <c r="D20" s="11" t="str">
        <f>'R7設備'!D20</f>
        <v>○</v>
      </c>
      <c r="E20" s="12">
        <v>0</v>
      </c>
      <c r="F20" s="10">
        <f>'R7設備'!F20</f>
        <v>45793</v>
      </c>
      <c r="G20" s="11" t="str">
        <f>'R7設備'!G20</f>
        <v>金</v>
      </c>
      <c r="H20" s="11" t="str">
        <f>'R7設備'!H20</f>
        <v>○</v>
      </c>
      <c r="I20" s="12">
        <v>0</v>
      </c>
      <c r="J20" s="10">
        <f>'R7設備'!J20</f>
        <v>45824</v>
      </c>
      <c r="K20" s="11" t="str">
        <f>'R7設備'!K20</f>
        <v>月</v>
      </c>
      <c r="L20" s="11" t="str">
        <f>'R7設備'!L20</f>
        <v>休</v>
      </c>
      <c r="M20" s="12">
        <v>0</v>
      </c>
      <c r="N20" s="10">
        <f>'R7設備'!N20</f>
        <v>45854</v>
      </c>
      <c r="O20" s="11" t="str">
        <f>'R7設備'!O20</f>
        <v>水</v>
      </c>
      <c r="P20" s="11" t="str">
        <f>'R7設備'!P20</f>
        <v>○</v>
      </c>
      <c r="Q20" s="12">
        <v>0</v>
      </c>
      <c r="R20" s="10">
        <f>'R7設備'!R20</f>
        <v>45885</v>
      </c>
      <c r="S20" s="11" t="str">
        <f>'R7設備'!S20</f>
        <v>土</v>
      </c>
      <c r="T20" s="11" t="str">
        <f>'R7設備'!T20</f>
        <v>○</v>
      </c>
      <c r="U20" s="12">
        <v>1</v>
      </c>
      <c r="V20" s="10">
        <f>'R7設備'!V20</f>
        <v>45916</v>
      </c>
      <c r="W20" s="11" t="str">
        <f>'R7設備'!W20</f>
        <v>火</v>
      </c>
      <c r="X20" s="11" t="str">
        <f>'R7設備'!X20</f>
        <v>休</v>
      </c>
      <c r="Y20" s="12">
        <v>0</v>
      </c>
      <c r="Z20" s="10">
        <f>'R7設備'!Z20</f>
        <v>45946</v>
      </c>
      <c r="AA20" s="11" t="str">
        <f>'R7設備'!AA20</f>
        <v>木</v>
      </c>
      <c r="AB20" s="11" t="str">
        <f>'R7設備'!AB20</f>
        <v>○</v>
      </c>
      <c r="AC20" s="12">
        <v>0</v>
      </c>
      <c r="AD20" s="10">
        <f>'R7設備'!AD20</f>
        <v>45977</v>
      </c>
      <c r="AE20" s="11" t="str">
        <f>'R7設備'!AE20</f>
        <v>日</v>
      </c>
      <c r="AF20" s="11" t="str">
        <f>'R7設備'!AF20</f>
        <v>○</v>
      </c>
      <c r="AG20" s="12">
        <v>1</v>
      </c>
      <c r="AH20" s="10">
        <f>'R7設備'!AH20</f>
        <v>46007</v>
      </c>
      <c r="AI20" s="11" t="str">
        <f>'R7設備'!AI20</f>
        <v>火</v>
      </c>
      <c r="AJ20" s="11" t="str">
        <f>'R7設備'!AJ20</f>
        <v>○</v>
      </c>
      <c r="AK20" s="12">
        <v>0</v>
      </c>
      <c r="AL20" s="10">
        <f>'R7設備'!AL20</f>
        <v>46038</v>
      </c>
      <c r="AM20" s="11" t="str">
        <f>'R7設備'!AM20</f>
        <v>金</v>
      </c>
      <c r="AN20" s="11" t="str">
        <f>'R7設備'!AN20</f>
        <v>○</v>
      </c>
      <c r="AO20" s="12">
        <v>0</v>
      </c>
      <c r="AP20" s="10">
        <f>'R7設備'!AP20</f>
        <v>46069</v>
      </c>
      <c r="AQ20" s="11" t="str">
        <f>'R7設備'!AQ20</f>
        <v>月</v>
      </c>
      <c r="AR20" s="11" t="str">
        <f>'R7設備'!AR20</f>
        <v>休</v>
      </c>
      <c r="AS20" s="12">
        <v>0</v>
      </c>
      <c r="AT20" s="10">
        <f>'R7設備'!AT20</f>
        <v>46097</v>
      </c>
      <c r="AU20" s="11" t="str">
        <f>'R7設備'!AU20</f>
        <v>月</v>
      </c>
      <c r="AV20" s="11" t="str">
        <f>'R7設備'!AV20</f>
        <v>休</v>
      </c>
      <c r="AW20" s="12">
        <v>0</v>
      </c>
    </row>
    <row r="21" spans="2:49" ht="15" customHeight="1" x14ac:dyDescent="0.4">
      <c r="B21" s="10">
        <f>'R7設備'!B21</f>
        <v>45764</v>
      </c>
      <c r="C21" s="11" t="str">
        <f>'R7設備'!C21</f>
        <v>木</v>
      </c>
      <c r="D21" s="11" t="str">
        <f>'R7設備'!D21</f>
        <v>○</v>
      </c>
      <c r="E21" s="12">
        <v>0</v>
      </c>
      <c r="F21" s="10">
        <f>'R7設備'!F21</f>
        <v>45794</v>
      </c>
      <c r="G21" s="11" t="str">
        <f>'R7設備'!G21</f>
        <v>土</v>
      </c>
      <c r="H21" s="11" t="str">
        <f>'R7設備'!H21</f>
        <v>○</v>
      </c>
      <c r="I21" s="12">
        <v>1</v>
      </c>
      <c r="J21" s="10">
        <f>'R7設備'!J21</f>
        <v>45825</v>
      </c>
      <c r="K21" s="11" t="str">
        <f>'R7設備'!K21</f>
        <v>火</v>
      </c>
      <c r="L21" s="11" t="str">
        <f>'R7設備'!L21</f>
        <v>○</v>
      </c>
      <c r="M21" s="12">
        <v>0</v>
      </c>
      <c r="N21" s="10">
        <f>'R7設備'!N21</f>
        <v>45855</v>
      </c>
      <c r="O21" s="11" t="str">
        <f>'R7設備'!O21</f>
        <v>木</v>
      </c>
      <c r="P21" s="11" t="str">
        <f>'R7設備'!P21</f>
        <v>○</v>
      </c>
      <c r="Q21" s="12">
        <v>0</v>
      </c>
      <c r="R21" s="10">
        <f>'R7設備'!R21</f>
        <v>45886</v>
      </c>
      <c r="S21" s="11" t="str">
        <f>'R7設備'!S21</f>
        <v>日</v>
      </c>
      <c r="T21" s="11" t="str">
        <f>'R7設備'!T21</f>
        <v>○</v>
      </c>
      <c r="U21" s="12">
        <v>1</v>
      </c>
      <c r="V21" s="10">
        <f>'R7設備'!V21</f>
        <v>45917</v>
      </c>
      <c r="W21" s="11" t="str">
        <f>'R7設備'!W21</f>
        <v>水</v>
      </c>
      <c r="X21" s="11" t="str">
        <f>'R7設備'!X21</f>
        <v>○</v>
      </c>
      <c r="Y21" s="12">
        <v>0</v>
      </c>
      <c r="Z21" s="10">
        <f>'R7設備'!Z21</f>
        <v>45947</v>
      </c>
      <c r="AA21" s="11" t="str">
        <f>'R7設備'!AA21</f>
        <v>金</v>
      </c>
      <c r="AB21" s="11" t="str">
        <f>'R7設備'!AB21</f>
        <v>○</v>
      </c>
      <c r="AC21" s="12">
        <v>0</v>
      </c>
      <c r="AD21" s="10">
        <f>'R7設備'!AD21</f>
        <v>45978</v>
      </c>
      <c r="AE21" s="11" t="str">
        <f>'R7設備'!AE21</f>
        <v>月</v>
      </c>
      <c r="AF21" s="11" t="str">
        <f>'R7設備'!AF21</f>
        <v>休</v>
      </c>
      <c r="AG21" s="12">
        <v>0</v>
      </c>
      <c r="AH21" s="10">
        <f>'R7設備'!AH21</f>
        <v>46008</v>
      </c>
      <c r="AI21" s="11" t="str">
        <f>'R7設備'!AI21</f>
        <v>水</v>
      </c>
      <c r="AJ21" s="11" t="str">
        <f>'R7設備'!AJ21</f>
        <v>○</v>
      </c>
      <c r="AK21" s="12">
        <v>0</v>
      </c>
      <c r="AL21" s="10">
        <f>'R7設備'!AL21</f>
        <v>46039</v>
      </c>
      <c r="AM21" s="11" t="str">
        <f>'R7設備'!AM21</f>
        <v>土</v>
      </c>
      <c r="AN21" s="11" t="str">
        <f>'R7設備'!AN21</f>
        <v>○</v>
      </c>
      <c r="AO21" s="12">
        <v>0</v>
      </c>
      <c r="AP21" s="10">
        <f>'R7設備'!AP21</f>
        <v>46070</v>
      </c>
      <c r="AQ21" s="11" t="str">
        <f>'R7設備'!AQ21</f>
        <v>火</v>
      </c>
      <c r="AR21" s="11" t="str">
        <f>'R7設備'!AR21</f>
        <v>○</v>
      </c>
      <c r="AS21" s="12">
        <v>0</v>
      </c>
      <c r="AT21" s="10">
        <f>'R7設備'!AT21</f>
        <v>46098</v>
      </c>
      <c r="AU21" s="11" t="str">
        <f>'R7設備'!AU21</f>
        <v>火</v>
      </c>
      <c r="AV21" s="11" t="str">
        <f>'R7設備'!AV21</f>
        <v>○</v>
      </c>
      <c r="AW21" s="12">
        <v>0</v>
      </c>
    </row>
    <row r="22" spans="2:49" ht="15" customHeight="1" x14ac:dyDescent="0.4">
      <c r="B22" s="10">
        <f>'R7設備'!B22</f>
        <v>45765</v>
      </c>
      <c r="C22" s="11" t="str">
        <f>'R7設備'!C22</f>
        <v>金</v>
      </c>
      <c r="D22" s="11" t="str">
        <f>'R7設備'!D22</f>
        <v>○</v>
      </c>
      <c r="E22" s="12">
        <v>0</v>
      </c>
      <c r="F22" s="10">
        <f>'R7設備'!F22</f>
        <v>45795</v>
      </c>
      <c r="G22" s="11" t="str">
        <f>'R7設備'!G22</f>
        <v>日</v>
      </c>
      <c r="H22" s="11" t="str">
        <f>'R7設備'!H22</f>
        <v>○</v>
      </c>
      <c r="I22" s="12">
        <v>1</v>
      </c>
      <c r="J22" s="10">
        <f>'R7設備'!J22</f>
        <v>45826</v>
      </c>
      <c r="K22" s="11" t="str">
        <f>'R7設備'!K22</f>
        <v>水</v>
      </c>
      <c r="L22" s="11" t="str">
        <f>'R7設備'!L22</f>
        <v>○</v>
      </c>
      <c r="M22" s="12">
        <v>0</v>
      </c>
      <c r="N22" s="10">
        <f>'R7設備'!N22</f>
        <v>45856</v>
      </c>
      <c r="O22" s="11" t="str">
        <f>'R7設備'!O22</f>
        <v>金</v>
      </c>
      <c r="P22" s="11" t="str">
        <f>'R7設備'!P22</f>
        <v>○</v>
      </c>
      <c r="Q22" s="12">
        <v>0</v>
      </c>
      <c r="R22" s="10">
        <f>'R7設備'!R22</f>
        <v>45887</v>
      </c>
      <c r="S22" s="11" t="str">
        <f>'R7設備'!S22</f>
        <v>月</v>
      </c>
      <c r="T22" s="11" t="str">
        <f>'R7設備'!T22</f>
        <v>休</v>
      </c>
      <c r="U22" s="12">
        <v>0</v>
      </c>
      <c r="V22" s="10">
        <f>'R7設備'!V22</f>
        <v>45918</v>
      </c>
      <c r="W22" s="11" t="str">
        <f>'R7設備'!W22</f>
        <v>木</v>
      </c>
      <c r="X22" s="11" t="str">
        <f>'R7設備'!X22</f>
        <v>○</v>
      </c>
      <c r="Y22" s="12">
        <v>0</v>
      </c>
      <c r="Z22" s="10">
        <f>'R7設備'!Z22</f>
        <v>45948</v>
      </c>
      <c r="AA22" s="11" t="str">
        <f>'R7設備'!AA22</f>
        <v>土</v>
      </c>
      <c r="AB22" s="11" t="str">
        <f>'R7設備'!AB22</f>
        <v>○</v>
      </c>
      <c r="AC22" s="12">
        <v>1</v>
      </c>
      <c r="AD22" s="10">
        <f>'R7設備'!AD22</f>
        <v>45979</v>
      </c>
      <c r="AE22" s="11" t="str">
        <f>'R7設備'!AE22</f>
        <v>火</v>
      </c>
      <c r="AF22" s="11" t="str">
        <f>'R7設備'!AF22</f>
        <v>○</v>
      </c>
      <c r="AG22" s="12">
        <v>0</v>
      </c>
      <c r="AH22" s="10">
        <f>'R7設備'!AH22</f>
        <v>46009</v>
      </c>
      <c r="AI22" s="11" t="str">
        <f>'R7設備'!AI22</f>
        <v>木</v>
      </c>
      <c r="AJ22" s="11" t="str">
        <f>'R7設備'!AJ22</f>
        <v>○</v>
      </c>
      <c r="AK22" s="12">
        <v>0</v>
      </c>
      <c r="AL22" s="10">
        <f>'R7設備'!AL22</f>
        <v>46040</v>
      </c>
      <c r="AM22" s="11" t="str">
        <f>'R7設備'!AM22</f>
        <v>日</v>
      </c>
      <c r="AN22" s="11" t="str">
        <f>'R7設備'!AN22</f>
        <v>○</v>
      </c>
      <c r="AO22" s="12">
        <v>0</v>
      </c>
      <c r="AP22" s="10">
        <f>'R7設備'!AP22</f>
        <v>46071</v>
      </c>
      <c r="AQ22" s="11" t="str">
        <f>'R7設備'!AQ22</f>
        <v>水</v>
      </c>
      <c r="AR22" s="11" t="str">
        <f>'R7設備'!AR22</f>
        <v>○</v>
      </c>
      <c r="AS22" s="12">
        <v>0</v>
      </c>
      <c r="AT22" s="10">
        <f>'R7設備'!AT22</f>
        <v>46099</v>
      </c>
      <c r="AU22" s="11" t="str">
        <f>'R7設備'!AU22</f>
        <v>水</v>
      </c>
      <c r="AV22" s="11" t="str">
        <f>'R7設備'!AV22</f>
        <v>○</v>
      </c>
      <c r="AW22" s="12">
        <v>0</v>
      </c>
    </row>
    <row r="23" spans="2:49" ht="15" customHeight="1" x14ac:dyDescent="0.4">
      <c r="B23" s="10">
        <f>'R7設備'!B23</f>
        <v>45766</v>
      </c>
      <c r="C23" s="11" t="str">
        <f>'R7設備'!C23</f>
        <v>土</v>
      </c>
      <c r="D23" s="11" t="str">
        <f>'R7設備'!D23</f>
        <v>○</v>
      </c>
      <c r="E23" s="12">
        <v>1</v>
      </c>
      <c r="F23" s="10">
        <f>'R7設備'!F23</f>
        <v>45796</v>
      </c>
      <c r="G23" s="11" t="str">
        <f>'R7設備'!G23</f>
        <v>月</v>
      </c>
      <c r="H23" s="11" t="str">
        <f>'R7設備'!H23</f>
        <v>休</v>
      </c>
      <c r="I23" s="12">
        <v>0</v>
      </c>
      <c r="J23" s="10">
        <f>'R7設備'!J23</f>
        <v>45827</v>
      </c>
      <c r="K23" s="11" t="str">
        <f>'R7設備'!K23</f>
        <v>木</v>
      </c>
      <c r="L23" s="11" t="str">
        <f>'R7設備'!L23</f>
        <v>○</v>
      </c>
      <c r="M23" s="12">
        <v>0</v>
      </c>
      <c r="N23" s="10">
        <f>'R7設備'!N23</f>
        <v>45857</v>
      </c>
      <c r="O23" s="11" t="str">
        <f>'R7設備'!O23</f>
        <v>土</v>
      </c>
      <c r="P23" s="11" t="str">
        <f>'R7設備'!P23</f>
        <v>○</v>
      </c>
      <c r="Q23" s="12">
        <v>1</v>
      </c>
      <c r="R23" s="10">
        <f>'R7設備'!R23</f>
        <v>45888</v>
      </c>
      <c r="S23" s="11" t="str">
        <f>'R7設備'!S23</f>
        <v>火</v>
      </c>
      <c r="T23" s="11" t="str">
        <f>'R7設備'!T23</f>
        <v>○</v>
      </c>
      <c r="U23" s="12">
        <v>0</v>
      </c>
      <c r="V23" s="10">
        <f>'R7設備'!V23</f>
        <v>45919</v>
      </c>
      <c r="W23" s="11" t="str">
        <f>'R7設備'!W23</f>
        <v>金</v>
      </c>
      <c r="X23" s="11" t="str">
        <f>'R7設備'!X23</f>
        <v>○</v>
      </c>
      <c r="Y23" s="12">
        <v>0</v>
      </c>
      <c r="Z23" s="10">
        <f>'R7設備'!Z23</f>
        <v>45949</v>
      </c>
      <c r="AA23" s="11" t="str">
        <f>'R7設備'!AA23</f>
        <v>日</v>
      </c>
      <c r="AB23" s="11" t="str">
        <f>'R7設備'!AB23</f>
        <v>○</v>
      </c>
      <c r="AC23" s="12">
        <v>1</v>
      </c>
      <c r="AD23" s="10">
        <f>'R7設備'!AD23</f>
        <v>45980</v>
      </c>
      <c r="AE23" s="11" t="str">
        <f>'R7設備'!AE23</f>
        <v>水</v>
      </c>
      <c r="AF23" s="11" t="str">
        <f>'R7設備'!AF23</f>
        <v>○</v>
      </c>
      <c r="AG23" s="12">
        <v>0</v>
      </c>
      <c r="AH23" s="10">
        <f>'R7設備'!AH23</f>
        <v>46010</v>
      </c>
      <c r="AI23" s="11" t="str">
        <f>'R7設備'!AI23</f>
        <v>金</v>
      </c>
      <c r="AJ23" s="11" t="str">
        <f>'R7設備'!AJ23</f>
        <v>○</v>
      </c>
      <c r="AK23" s="12">
        <v>0</v>
      </c>
      <c r="AL23" s="10">
        <f>'R7設備'!AL23</f>
        <v>46041</v>
      </c>
      <c r="AM23" s="11" t="str">
        <f>'R7設備'!AM23</f>
        <v>月</v>
      </c>
      <c r="AN23" s="11" t="str">
        <f>'R7設備'!AN23</f>
        <v>休</v>
      </c>
      <c r="AO23" s="12">
        <v>0</v>
      </c>
      <c r="AP23" s="10">
        <f>'R7設備'!AP23</f>
        <v>46072</v>
      </c>
      <c r="AQ23" s="11" t="str">
        <f>'R7設備'!AQ23</f>
        <v>木</v>
      </c>
      <c r="AR23" s="11" t="str">
        <f>'R7設備'!AR23</f>
        <v>○</v>
      </c>
      <c r="AS23" s="12">
        <v>0</v>
      </c>
      <c r="AT23" s="10">
        <f>'R7設備'!AT23</f>
        <v>46100</v>
      </c>
      <c r="AU23" s="11" t="str">
        <f>'R7設備'!AU23</f>
        <v>木</v>
      </c>
      <c r="AV23" s="11" t="str">
        <f>'R7設備'!AV23</f>
        <v>○</v>
      </c>
      <c r="AW23" s="12">
        <v>0</v>
      </c>
    </row>
    <row r="24" spans="2:49" ht="15" customHeight="1" x14ac:dyDescent="0.4">
      <c r="B24" s="10">
        <f>'R7設備'!B24</f>
        <v>45767</v>
      </c>
      <c r="C24" s="11" t="str">
        <f>'R7設備'!C24</f>
        <v>日</v>
      </c>
      <c r="D24" s="11" t="str">
        <f>'R7設備'!D24</f>
        <v>○</v>
      </c>
      <c r="E24" s="12">
        <v>1</v>
      </c>
      <c r="F24" s="10">
        <f>'R7設備'!F24</f>
        <v>45797</v>
      </c>
      <c r="G24" s="11" t="str">
        <f>'R7設備'!G24</f>
        <v>火</v>
      </c>
      <c r="H24" s="11" t="str">
        <f>'R7設備'!H24</f>
        <v>○</v>
      </c>
      <c r="I24" s="12">
        <v>0</v>
      </c>
      <c r="J24" s="10">
        <f>'R7設備'!J24</f>
        <v>45828</v>
      </c>
      <c r="K24" s="11" t="str">
        <f>'R7設備'!K24</f>
        <v>金</v>
      </c>
      <c r="L24" s="11" t="str">
        <f>'R7設備'!L24</f>
        <v>○</v>
      </c>
      <c r="M24" s="12">
        <v>0</v>
      </c>
      <c r="N24" s="10">
        <f>'R7設備'!N24</f>
        <v>45858</v>
      </c>
      <c r="O24" s="11" t="str">
        <f>'R7設備'!O24</f>
        <v>日</v>
      </c>
      <c r="P24" s="11" t="str">
        <f>'R7設備'!P24</f>
        <v>○</v>
      </c>
      <c r="Q24" s="12">
        <v>1</v>
      </c>
      <c r="R24" s="10">
        <f>'R7設備'!R24</f>
        <v>45889</v>
      </c>
      <c r="S24" s="11" t="str">
        <f>'R7設備'!S24</f>
        <v>水</v>
      </c>
      <c r="T24" s="11" t="str">
        <f>'R7設備'!T24</f>
        <v>○</v>
      </c>
      <c r="U24" s="12">
        <v>0</v>
      </c>
      <c r="V24" s="10">
        <f>'R7設備'!V24</f>
        <v>45920</v>
      </c>
      <c r="W24" s="11" t="str">
        <f>'R7設備'!W24</f>
        <v>土</v>
      </c>
      <c r="X24" s="11" t="str">
        <f>'R7設備'!X24</f>
        <v>○</v>
      </c>
      <c r="Y24" s="12">
        <v>1</v>
      </c>
      <c r="Z24" s="10">
        <f>'R7設備'!Z24</f>
        <v>45950</v>
      </c>
      <c r="AA24" s="11" t="str">
        <f>'R7設備'!AA24</f>
        <v>月</v>
      </c>
      <c r="AB24" s="11" t="str">
        <f>'R7設備'!AB24</f>
        <v>休</v>
      </c>
      <c r="AC24" s="12">
        <v>0</v>
      </c>
      <c r="AD24" s="10">
        <f>'R7設備'!AD24</f>
        <v>45981</v>
      </c>
      <c r="AE24" s="11" t="str">
        <f>'R7設備'!AE24</f>
        <v>木</v>
      </c>
      <c r="AF24" s="11" t="str">
        <f>'R7設備'!AF24</f>
        <v>○</v>
      </c>
      <c r="AG24" s="12">
        <v>0</v>
      </c>
      <c r="AH24" s="10">
        <f>'R7設備'!AH24</f>
        <v>46011</v>
      </c>
      <c r="AI24" s="11" t="str">
        <f>'R7設備'!AI24</f>
        <v>土</v>
      </c>
      <c r="AJ24" s="11" t="str">
        <f>'R7設備'!AJ24</f>
        <v>○</v>
      </c>
      <c r="AK24" s="12">
        <v>0</v>
      </c>
      <c r="AL24" s="10">
        <f>'R7設備'!AL24</f>
        <v>46042</v>
      </c>
      <c r="AM24" s="11" t="str">
        <f>'R7設備'!AM24</f>
        <v>火</v>
      </c>
      <c r="AN24" s="11" t="str">
        <f>'R7設備'!AN24</f>
        <v>○</v>
      </c>
      <c r="AO24" s="12">
        <v>0</v>
      </c>
      <c r="AP24" s="10">
        <f>'R7設備'!AP24</f>
        <v>46073</v>
      </c>
      <c r="AQ24" s="11" t="str">
        <f>'R7設備'!AQ24</f>
        <v>金</v>
      </c>
      <c r="AR24" s="11" t="str">
        <f>'R7設備'!AR24</f>
        <v>○</v>
      </c>
      <c r="AS24" s="12">
        <v>0</v>
      </c>
      <c r="AT24" s="10">
        <f>'R7設備'!AT24</f>
        <v>46101</v>
      </c>
      <c r="AU24" s="11" t="str">
        <f>'R7設備'!AU24</f>
        <v>金</v>
      </c>
      <c r="AV24" s="11" t="str">
        <f>'R7設備'!AV24</f>
        <v>祝</v>
      </c>
      <c r="AW24" s="12">
        <v>0</v>
      </c>
    </row>
    <row r="25" spans="2:49" ht="15" customHeight="1" x14ac:dyDescent="0.4">
      <c r="B25" s="10">
        <f>'R7設備'!B25</f>
        <v>45768</v>
      </c>
      <c r="C25" s="11" t="str">
        <f>'R7設備'!C25</f>
        <v>月</v>
      </c>
      <c r="D25" s="11" t="str">
        <f>'R7設備'!D25</f>
        <v>休</v>
      </c>
      <c r="E25" s="12">
        <v>0</v>
      </c>
      <c r="F25" s="10">
        <f>'R7設備'!F25</f>
        <v>45798</v>
      </c>
      <c r="G25" s="11" t="str">
        <f>'R7設備'!G25</f>
        <v>水</v>
      </c>
      <c r="H25" s="11" t="str">
        <f>'R7設備'!H25</f>
        <v>○</v>
      </c>
      <c r="I25" s="12">
        <v>0</v>
      </c>
      <c r="J25" s="10">
        <f>'R7設備'!J25</f>
        <v>45829</v>
      </c>
      <c r="K25" s="11" t="str">
        <f>'R7設備'!K25</f>
        <v>土</v>
      </c>
      <c r="L25" s="11" t="str">
        <f>'R7設備'!L25</f>
        <v>○</v>
      </c>
      <c r="M25" s="12">
        <v>1</v>
      </c>
      <c r="N25" s="10">
        <f>'R7設備'!N25</f>
        <v>45859</v>
      </c>
      <c r="O25" s="11" t="str">
        <f>'R7設備'!O25</f>
        <v>月</v>
      </c>
      <c r="P25" s="11" t="str">
        <f>'R7設備'!P25</f>
        <v>祝</v>
      </c>
      <c r="Q25" s="12">
        <v>1</v>
      </c>
      <c r="R25" s="10">
        <f>'R7設備'!R25</f>
        <v>45890</v>
      </c>
      <c r="S25" s="11" t="str">
        <f>'R7設備'!S25</f>
        <v>木</v>
      </c>
      <c r="T25" s="11" t="str">
        <f>'R7設備'!T25</f>
        <v>○</v>
      </c>
      <c r="U25" s="12">
        <v>0</v>
      </c>
      <c r="V25" s="10">
        <f>'R7設備'!V25</f>
        <v>45921</v>
      </c>
      <c r="W25" s="11" t="str">
        <f>'R7設備'!W25</f>
        <v>日</v>
      </c>
      <c r="X25" s="11" t="str">
        <f>'R7設備'!X25</f>
        <v>○</v>
      </c>
      <c r="Y25" s="12">
        <v>1</v>
      </c>
      <c r="Z25" s="10">
        <f>'R7設備'!Z25</f>
        <v>45951</v>
      </c>
      <c r="AA25" s="11" t="str">
        <f>'R7設備'!AA25</f>
        <v>火</v>
      </c>
      <c r="AB25" s="11" t="str">
        <f>'R7設備'!AB25</f>
        <v>○</v>
      </c>
      <c r="AC25" s="12">
        <v>0</v>
      </c>
      <c r="AD25" s="10">
        <f>'R7設備'!AD25</f>
        <v>45982</v>
      </c>
      <c r="AE25" s="11" t="str">
        <f>'R7設備'!AE25</f>
        <v>金</v>
      </c>
      <c r="AF25" s="11" t="str">
        <f>'R7設備'!AF25</f>
        <v>○</v>
      </c>
      <c r="AG25" s="12">
        <v>0</v>
      </c>
      <c r="AH25" s="10">
        <f>'R7設備'!AH25</f>
        <v>46012</v>
      </c>
      <c r="AI25" s="11" t="str">
        <f>'R7設備'!AI25</f>
        <v>日</v>
      </c>
      <c r="AJ25" s="11" t="str">
        <f>'R7設備'!AJ25</f>
        <v>○</v>
      </c>
      <c r="AK25" s="12">
        <v>0</v>
      </c>
      <c r="AL25" s="10">
        <f>'R7設備'!AL25</f>
        <v>46043</v>
      </c>
      <c r="AM25" s="11" t="str">
        <f>'R7設備'!AM25</f>
        <v>水</v>
      </c>
      <c r="AN25" s="11" t="str">
        <f>'R7設備'!AN25</f>
        <v>○</v>
      </c>
      <c r="AO25" s="12">
        <v>0</v>
      </c>
      <c r="AP25" s="10">
        <f>'R7設備'!AP25</f>
        <v>46074</v>
      </c>
      <c r="AQ25" s="11" t="str">
        <f>'R7設備'!AQ25</f>
        <v>土</v>
      </c>
      <c r="AR25" s="11" t="str">
        <f>'R7設備'!AR25</f>
        <v>○</v>
      </c>
      <c r="AS25" s="12">
        <v>0</v>
      </c>
      <c r="AT25" s="10">
        <f>'R7設備'!AT25</f>
        <v>46102</v>
      </c>
      <c r="AU25" s="11" t="str">
        <f>'R7設備'!AU25</f>
        <v>土</v>
      </c>
      <c r="AV25" s="11" t="str">
        <f>'R7設備'!AV25</f>
        <v>○</v>
      </c>
      <c r="AW25" s="12">
        <v>0</v>
      </c>
    </row>
    <row r="26" spans="2:49" ht="15" customHeight="1" x14ac:dyDescent="0.4">
      <c r="B26" s="10">
        <f>'R7設備'!B26</f>
        <v>45769</v>
      </c>
      <c r="C26" s="11" t="str">
        <f>'R7設備'!C26</f>
        <v>火</v>
      </c>
      <c r="D26" s="11" t="str">
        <f>'R7設備'!D26</f>
        <v>○</v>
      </c>
      <c r="E26" s="12">
        <v>0</v>
      </c>
      <c r="F26" s="10">
        <f>'R7設備'!F26</f>
        <v>45799</v>
      </c>
      <c r="G26" s="11" t="str">
        <f>'R7設備'!G26</f>
        <v>木</v>
      </c>
      <c r="H26" s="11" t="str">
        <f>'R7設備'!H26</f>
        <v>○</v>
      </c>
      <c r="I26" s="12">
        <v>0</v>
      </c>
      <c r="J26" s="10">
        <f>'R7設備'!J26</f>
        <v>45830</v>
      </c>
      <c r="K26" s="11" t="str">
        <f>'R7設備'!K26</f>
        <v>日</v>
      </c>
      <c r="L26" s="11" t="str">
        <f>'R7設備'!L26</f>
        <v>○</v>
      </c>
      <c r="M26" s="12">
        <v>1</v>
      </c>
      <c r="N26" s="10">
        <f>'R7設備'!N26</f>
        <v>45860</v>
      </c>
      <c r="O26" s="11" t="str">
        <f>'R7設備'!O26</f>
        <v>火</v>
      </c>
      <c r="P26" s="11" t="str">
        <f>'R7設備'!P26</f>
        <v>休</v>
      </c>
      <c r="Q26" s="12">
        <v>0</v>
      </c>
      <c r="R26" s="10">
        <f>'R7設備'!R26</f>
        <v>45891</v>
      </c>
      <c r="S26" s="11" t="str">
        <f>'R7設備'!S26</f>
        <v>金</v>
      </c>
      <c r="T26" s="11" t="str">
        <f>'R7設備'!T26</f>
        <v>○</v>
      </c>
      <c r="U26" s="12">
        <v>0</v>
      </c>
      <c r="V26" s="10">
        <f>'R7設備'!V26</f>
        <v>45922</v>
      </c>
      <c r="W26" s="11" t="str">
        <f>'R7設備'!W26</f>
        <v>月</v>
      </c>
      <c r="X26" s="11" t="str">
        <f>'R7設備'!X26</f>
        <v>休</v>
      </c>
      <c r="Y26" s="12">
        <v>0</v>
      </c>
      <c r="Z26" s="10">
        <f>'R7設備'!Z26</f>
        <v>45952</v>
      </c>
      <c r="AA26" s="11" t="str">
        <f>'R7設備'!AA26</f>
        <v>水</v>
      </c>
      <c r="AB26" s="11" t="str">
        <f>'R7設備'!AB26</f>
        <v>○</v>
      </c>
      <c r="AC26" s="12">
        <v>0</v>
      </c>
      <c r="AD26" s="10">
        <f>'R7設備'!AD26</f>
        <v>45983</v>
      </c>
      <c r="AE26" s="11" t="str">
        <f>'R7設備'!AE26</f>
        <v>土</v>
      </c>
      <c r="AF26" s="11" t="str">
        <f>'R7設備'!AF26</f>
        <v>○</v>
      </c>
      <c r="AG26" s="12">
        <v>1</v>
      </c>
      <c r="AH26" s="10">
        <f>'R7設備'!AH26</f>
        <v>46013</v>
      </c>
      <c r="AI26" s="11" t="str">
        <f>'R7設備'!AI26</f>
        <v>月</v>
      </c>
      <c r="AJ26" s="11" t="str">
        <f>'R7設備'!AJ26</f>
        <v>休</v>
      </c>
      <c r="AK26" s="12">
        <v>0</v>
      </c>
      <c r="AL26" s="10">
        <f>'R7設備'!AL26</f>
        <v>46044</v>
      </c>
      <c r="AM26" s="11" t="str">
        <f>'R7設備'!AM26</f>
        <v>木</v>
      </c>
      <c r="AN26" s="11" t="str">
        <f>'R7設備'!AN26</f>
        <v>○</v>
      </c>
      <c r="AO26" s="12">
        <v>0</v>
      </c>
      <c r="AP26" s="10">
        <f>'R7設備'!AP26</f>
        <v>46075</v>
      </c>
      <c r="AQ26" s="11" t="str">
        <f>'R7設備'!AQ26</f>
        <v>日</v>
      </c>
      <c r="AR26" s="11" t="str">
        <f>'R7設備'!AR26</f>
        <v>○</v>
      </c>
      <c r="AS26" s="12">
        <v>0</v>
      </c>
      <c r="AT26" s="10">
        <f>'R7設備'!AT26</f>
        <v>46103</v>
      </c>
      <c r="AU26" s="11" t="str">
        <f>'R7設備'!AU26</f>
        <v>日</v>
      </c>
      <c r="AV26" s="11" t="str">
        <f>'R7設備'!AV26</f>
        <v>○</v>
      </c>
      <c r="AW26" s="12">
        <v>0</v>
      </c>
    </row>
    <row r="27" spans="2:49" ht="15" customHeight="1" x14ac:dyDescent="0.4">
      <c r="B27" s="10">
        <f>'R7設備'!B27</f>
        <v>45770</v>
      </c>
      <c r="C27" s="11" t="str">
        <f>'R7設備'!C27</f>
        <v>水</v>
      </c>
      <c r="D27" s="11" t="str">
        <f>'R7設備'!D27</f>
        <v>○</v>
      </c>
      <c r="E27" s="12">
        <v>0</v>
      </c>
      <c r="F27" s="10">
        <f>'R7設備'!F27</f>
        <v>45800</v>
      </c>
      <c r="G27" s="11" t="str">
        <f>'R7設備'!G27</f>
        <v>金</v>
      </c>
      <c r="H27" s="11" t="str">
        <f>'R7設備'!H27</f>
        <v>○</v>
      </c>
      <c r="I27" s="12">
        <v>0</v>
      </c>
      <c r="J27" s="10">
        <f>'R7設備'!J27</f>
        <v>45831</v>
      </c>
      <c r="K27" s="11" t="str">
        <f>'R7設備'!K27</f>
        <v>月</v>
      </c>
      <c r="L27" s="11" t="str">
        <f>'R7設備'!L27</f>
        <v>休</v>
      </c>
      <c r="M27" s="12">
        <v>0</v>
      </c>
      <c r="N27" s="10">
        <f>'R7設備'!N27</f>
        <v>45861</v>
      </c>
      <c r="O27" s="11" t="str">
        <f>'R7設備'!O27</f>
        <v>水</v>
      </c>
      <c r="P27" s="11" t="str">
        <f>'R7設備'!P27</f>
        <v>○</v>
      </c>
      <c r="Q27" s="12">
        <v>0</v>
      </c>
      <c r="R27" s="10">
        <f>'R7設備'!R27</f>
        <v>45892</v>
      </c>
      <c r="S27" s="11" t="str">
        <f>'R7設備'!S27</f>
        <v>土</v>
      </c>
      <c r="T27" s="11" t="str">
        <f>'R7設備'!T27</f>
        <v>○</v>
      </c>
      <c r="U27" s="12">
        <v>1</v>
      </c>
      <c r="V27" s="10">
        <f>'R7設備'!V27</f>
        <v>45923</v>
      </c>
      <c r="W27" s="11" t="str">
        <f>'R7設備'!W27</f>
        <v>火</v>
      </c>
      <c r="X27" s="11" t="str">
        <f>'R7設備'!X27</f>
        <v>祝</v>
      </c>
      <c r="Y27" s="12">
        <v>1</v>
      </c>
      <c r="Z27" s="10">
        <f>'R7設備'!Z27</f>
        <v>45953</v>
      </c>
      <c r="AA27" s="11" t="str">
        <f>'R7設備'!AA27</f>
        <v>木</v>
      </c>
      <c r="AB27" s="11" t="str">
        <f>'R7設備'!AB27</f>
        <v>○</v>
      </c>
      <c r="AC27" s="12">
        <v>0</v>
      </c>
      <c r="AD27" s="10">
        <f>'R7設備'!AD27</f>
        <v>45984</v>
      </c>
      <c r="AE27" s="11" t="str">
        <f>'R7設備'!AE27</f>
        <v>日</v>
      </c>
      <c r="AF27" s="11" t="str">
        <f>'R7設備'!AF27</f>
        <v>○</v>
      </c>
      <c r="AG27" s="12">
        <v>1</v>
      </c>
      <c r="AH27" s="10">
        <f>'R7設備'!AH27</f>
        <v>46014</v>
      </c>
      <c r="AI27" s="11" t="str">
        <f>'R7設備'!AI27</f>
        <v>火</v>
      </c>
      <c r="AJ27" s="11" t="str">
        <f>'R7設備'!AJ27</f>
        <v>○</v>
      </c>
      <c r="AK27" s="12">
        <v>0</v>
      </c>
      <c r="AL27" s="10">
        <f>'R7設備'!AL27</f>
        <v>46045</v>
      </c>
      <c r="AM27" s="11" t="str">
        <f>'R7設備'!AM27</f>
        <v>金</v>
      </c>
      <c r="AN27" s="11" t="str">
        <f>'R7設備'!AN27</f>
        <v>○</v>
      </c>
      <c r="AO27" s="12">
        <v>0</v>
      </c>
      <c r="AP27" s="10">
        <f>'R7設備'!AP27</f>
        <v>46076</v>
      </c>
      <c r="AQ27" s="11" t="str">
        <f>'R7設備'!AQ27</f>
        <v>月</v>
      </c>
      <c r="AR27" s="11" t="str">
        <f>'R7設備'!AR27</f>
        <v>祝</v>
      </c>
      <c r="AS27" s="12">
        <v>0</v>
      </c>
      <c r="AT27" s="10">
        <f>'R7設備'!AT27</f>
        <v>46104</v>
      </c>
      <c r="AU27" s="11" t="str">
        <f>'R7設備'!AU27</f>
        <v>月</v>
      </c>
      <c r="AV27" s="11" t="str">
        <f>'R7設備'!AV27</f>
        <v>休</v>
      </c>
      <c r="AW27" s="12">
        <v>0</v>
      </c>
    </row>
    <row r="28" spans="2:49" ht="15" customHeight="1" x14ac:dyDescent="0.4">
      <c r="B28" s="10">
        <f>'R7設備'!B28</f>
        <v>45771</v>
      </c>
      <c r="C28" s="11" t="str">
        <f>'R7設備'!C28</f>
        <v>木</v>
      </c>
      <c r="D28" s="11" t="str">
        <f>'R7設備'!D28</f>
        <v>○</v>
      </c>
      <c r="E28" s="12">
        <v>0</v>
      </c>
      <c r="F28" s="10">
        <f>'R7設備'!F28</f>
        <v>45801</v>
      </c>
      <c r="G28" s="11" t="str">
        <f>'R7設備'!G28</f>
        <v>土</v>
      </c>
      <c r="H28" s="11" t="str">
        <f>'R7設備'!H28</f>
        <v>○</v>
      </c>
      <c r="I28" s="12">
        <v>1</v>
      </c>
      <c r="J28" s="10">
        <f>'R7設備'!J28</f>
        <v>45832</v>
      </c>
      <c r="K28" s="11" t="str">
        <f>'R7設備'!K28</f>
        <v>火</v>
      </c>
      <c r="L28" s="11" t="str">
        <f>'R7設備'!L28</f>
        <v>○</v>
      </c>
      <c r="M28" s="12">
        <v>0</v>
      </c>
      <c r="N28" s="10">
        <f>'R7設備'!N28</f>
        <v>45862</v>
      </c>
      <c r="O28" s="11" t="str">
        <f>'R7設備'!O28</f>
        <v>木</v>
      </c>
      <c r="P28" s="11" t="str">
        <f>'R7設備'!P28</f>
        <v>○</v>
      </c>
      <c r="Q28" s="12">
        <v>0</v>
      </c>
      <c r="R28" s="10">
        <f>'R7設備'!R28</f>
        <v>45893</v>
      </c>
      <c r="S28" s="11" t="str">
        <f>'R7設備'!S28</f>
        <v>日</v>
      </c>
      <c r="T28" s="11" t="str">
        <f>'R7設備'!T28</f>
        <v>○</v>
      </c>
      <c r="U28" s="12">
        <v>1</v>
      </c>
      <c r="V28" s="10">
        <f>'R7設備'!V28</f>
        <v>45924</v>
      </c>
      <c r="W28" s="11" t="str">
        <f>'R7設備'!W28</f>
        <v>水</v>
      </c>
      <c r="X28" s="11" t="str">
        <f>'R7設備'!X28</f>
        <v>○</v>
      </c>
      <c r="Y28" s="12">
        <v>0</v>
      </c>
      <c r="Z28" s="10">
        <f>'R7設備'!Z28</f>
        <v>45954</v>
      </c>
      <c r="AA28" s="11" t="str">
        <f>'R7設備'!AA28</f>
        <v>金</v>
      </c>
      <c r="AB28" s="11" t="str">
        <f>'R7設備'!AB28</f>
        <v>○</v>
      </c>
      <c r="AC28" s="12">
        <v>0</v>
      </c>
      <c r="AD28" s="10">
        <f>'R7設備'!AD28</f>
        <v>45985</v>
      </c>
      <c r="AE28" s="11" t="str">
        <f>'R7設備'!AE28</f>
        <v>月</v>
      </c>
      <c r="AF28" s="11" t="str">
        <f>'R7設備'!AF28</f>
        <v>祝</v>
      </c>
      <c r="AG28" s="12">
        <v>1</v>
      </c>
      <c r="AH28" s="10">
        <f>'R7設備'!AH28</f>
        <v>46015</v>
      </c>
      <c r="AI28" s="11" t="str">
        <f>'R7設備'!AI28</f>
        <v>水</v>
      </c>
      <c r="AJ28" s="11" t="str">
        <f>'R7設備'!AJ28</f>
        <v>○</v>
      </c>
      <c r="AK28" s="12">
        <v>0</v>
      </c>
      <c r="AL28" s="10">
        <f>'R7設備'!AL28</f>
        <v>46046</v>
      </c>
      <c r="AM28" s="11" t="str">
        <f>'R7設備'!AM28</f>
        <v>土</v>
      </c>
      <c r="AN28" s="11" t="str">
        <f>'R7設備'!AN28</f>
        <v>○</v>
      </c>
      <c r="AO28" s="12">
        <v>0</v>
      </c>
      <c r="AP28" s="10">
        <f>'R7設備'!AP28</f>
        <v>46077</v>
      </c>
      <c r="AQ28" s="11" t="str">
        <f>'R7設備'!AQ28</f>
        <v>火</v>
      </c>
      <c r="AR28" s="11" t="str">
        <f>'R7設備'!AR28</f>
        <v>休</v>
      </c>
      <c r="AS28" s="12">
        <v>0</v>
      </c>
      <c r="AT28" s="10">
        <f>'R7設備'!AT28</f>
        <v>46105</v>
      </c>
      <c r="AU28" s="11" t="str">
        <f>'R7設備'!AU28</f>
        <v>火</v>
      </c>
      <c r="AV28" s="11" t="str">
        <f>'R7設備'!AV28</f>
        <v>○</v>
      </c>
      <c r="AW28" s="12">
        <v>0</v>
      </c>
    </row>
    <row r="29" spans="2:49" ht="15" customHeight="1" x14ac:dyDescent="0.4">
      <c r="B29" s="10">
        <f>'R7設備'!B29</f>
        <v>45772</v>
      </c>
      <c r="C29" s="11" t="str">
        <f>'R7設備'!C29</f>
        <v>金</v>
      </c>
      <c r="D29" s="11" t="str">
        <f>'R7設備'!D29</f>
        <v>○</v>
      </c>
      <c r="E29" s="12">
        <v>0</v>
      </c>
      <c r="F29" s="10">
        <f>'R7設備'!F29</f>
        <v>45802</v>
      </c>
      <c r="G29" s="11" t="str">
        <f>'R7設備'!G29</f>
        <v>日</v>
      </c>
      <c r="H29" s="11" t="str">
        <f>'R7設備'!H29</f>
        <v>○</v>
      </c>
      <c r="I29" s="12">
        <v>1</v>
      </c>
      <c r="J29" s="10">
        <f>'R7設備'!J29</f>
        <v>45833</v>
      </c>
      <c r="K29" s="11" t="str">
        <f>'R7設備'!K29</f>
        <v>水</v>
      </c>
      <c r="L29" s="11" t="str">
        <f>'R7設備'!L29</f>
        <v>○</v>
      </c>
      <c r="M29" s="12">
        <v>0</v>
      </c>
      <c r="N29" s="10">
        <f>'R7設備'!N29</f>
        <v>45863</v>
      </c>
      <c r="O29" s="11" t="str">
        <f>'R7設備'!O29</f>
        <v>金</v>
      </c>
      <c r="P29" s="11" t="str">
        <f>'R7設備'!P29</f>
        <v>○</v>
      </c>
      <c r="Q29" s="12">
        <v>0</v>
      </c>
      <c r="R29" s="10">
        <f>'R7設備'!R29</f>
        <v>45894</v>
      </c>
      <c r="S29" s="11" t="str">
        <f>'R7設備'!S29</f>
        <v>月</v>
      </c>
      <c r="T29" s="11" t="str">
        <f>'R7設備'!T29</f>
        <v>休</v>
      </c>
      <c r="U29" s="12">
        <v>0</v>
      </c>
      <c r="V29" s="10">
        <f>'R7設備'!V29</f>
        <v>45925</v>
      </c>
      <c r="W29" s="11" t="str">
        <f>'R7設備'!W29</f>
        <v>木</v>
      </c>
      <c r="X29" s="11" t="str">
        <f>'R7設備'!X29</f>
        <v>○</v>
      </c>
      <c r="Y29" s="12">
        <v>0</v>
      </c>
      <c r="Z29" s="10">
        <f>'R7設備'!Z29</f>
        <v>45955</v>
      </c>
      <c r="AA29" s="11" t="str">
        <f>'R7設備'!AA29</f>
        <v>土</v>
      </c>
      <c r="AB29" s="11" t="str">
        <f>'R7設備'!AB29</f>
        <v>○</v>
      </c>
      <c r="AC29" s="12">
        <v>1</v>
      </c>
      <c r="AD29" s="10">
        <f>'R7設備'!AD29</f>
        <v>45986</v>
      </c>
      <c r="AE29" s="11" t="str">
        <f>'R7設備'!AE29</f>
        <v>火</v>
      </c>
      <c r="AF29" s="11" t="str">
        <f>'R7設備'!AF29</f>
        <v>休</v>
      </c>
      <c r="AG29" s="12">
        <v>0</v>
      </c>
      <c r="AH29" s="10">
        <f>'R7設備'!AH29</f>
        <v>46016</v>
      </c>
      <c r="AI29" s="11" t="str">
        <f>'R7設備'!AI29</f>
        <v>木</v>
      </c>
      <c r="AJ29" s="11" t="str">
        <f>'R7設備'!AJ29</f>
        <v>○</v>
      </c>
      <c r="AK29" s="12">
        <v>0</v>
      </c>
      <c r="AL29" s="10">
        <f>'R7設備'!AL29</f>
        <v>46047</v>
      </c>
      <c r="AM29" s="11" t="str">
        <f>'R7設備'!AM29</f>
        <v>日</v>
      </c>
      <c r="AN29" s="11" t="str">
        <f>'R7設備'!AN29</f>
        <v>○</v>
      </c>
      <c r="AO29" s="12">
        <v>0</v>
      </c>
      <c r="AP29" s="10">
        <f>'R7設備'!AP29</f>
        <v>46078</v>
      </c>
      <c r="AQ29" s="11" t="str">
        <f>'R7設備'!AQ29</f>
        <v>水</v>
      </c>
      <c r="AR29" s="11" t="str">
        <f>'R7設備'!AR29</f>
        <v>メ</v>
      </c>
      <c r="AS29" s="12">
        <v>0</v>
      </c>
      <c r="AT29" s="10">
        <f>'R7設備'!AT29</f>
        <v>46106</v>
      </c>
      <c r="AU29" s="11" t="str">
        <f>'R7設備'!AU29</f>
        <v>水</v>
      </c>
      <c r="AV29" s="11" t="str">
        <f>'R7設備'!AV29</f>
        <v>○</v>
      </c>
      <c r="AW29" s="12">
        <v>0</v>
      </c>
    </row>
    <row r="30" spans="2:49" ht="15" customHeight="1" x14ac:dyDescent="0.4">
      <c r="B30" s="10">
        <f>'R7設備'!B30</f>
        <v>45773</v>
      </c>
      <c r="C30" s="11" t="str">
        <f>'R7設備'!C30</f>
        <v>土</v>
      </c>
      <c r="D30" s="11" t="str">
        <f>'R7設備'!D30</f>
        <v>○</v>
      </c>
      <c r="E30" s="12">
        <v>1</v>
      </c>
      <c r="F30" s="10">
        <f>'R7設備'!F30</f>
        <v>45803</v>
      </c>
      <c r="G30" s="11" t="str">
        <f>'R7設備'!G30</f>
        <v>月</v>
      </c>
      <c r="H30" s="11" t="str">
        <f>'R7設備'!H30</f>
        <v>休</v>
      </c>
      <c r="I30" s="12">
        <v>0</v>
      </c>
      <c r="J30" s="10">
        <f>'R7設備'!J30</f>
        <v>45834</v>
      </c>
      <c r="K30" s="11" t="str">
        <f>'R7設備'!K30</f>
        <v>木</v>
      </c>
      <c r="L30" s="11" t="str">
        <f>'R7設備'!L30</f>
        <v>○</v>
      </c>
      <c r="M30" s="12">
        <v>0</v>
      </c>
      <c r="N30" s="10">
        <f>'R7設備'!N30</f>
        <v>45864</v>
      </c>
      <c r="O30" s="11" t="str">
        <f>'R7設備'!O30</f>
        <v>土</v>
      </c>
      <c r="P30" s="11" t="str">
        <f>'R7設備'!P30</f>
        <v>○</v>
      </c>
      <c r="Q30" s="12">
        <v>1</v>
      </c>
      <c r="R30" s="10">
        <f>'R7設備'!R30</f>
        <v>45895</v>
      </c>
      <c r="S30" s="11" t="str">
        <f>'R7設備'!S30</f>
        <v>火</v>
      </c>
      <c r="T30" s="11" t="str">
        <f>'R7設備'!T30</f>
        <v>○</v>
      </c>
      <c r="U30" s="12">
        <v>0</v>
      </c>
      <c r="V30" s="10">
        <f>'R7設備'!V30</f>
        <v>45926</v>
      </c>
      <c r="W30" s="11" t="str">
        <f>'R7設備'!W30</f>
        <v>金</v>
      </c>
      <c r="X30" s="11" t="str">
        <f>'R7設備'!X30</f>
        <v>○</v>
      </c>
      <c r="Y30" s="12">
        <v>0</v>
      </c>
      <c r="Z30" s="10">
        <f>'R7設備'!Z30</f>
        <v>45956</v>
      </c>
      <c r="AA30" s="11" t="str">
        <f>'R7設備'!AA30</f>
        <v>日</v>
      </c>
      <c r="AB30" s="11" t="str">
        <f>'R7設備'!AB30</f>
        <v>○</v>
      </c>
      <c r="AC30" s="12">
        <v>1</v>
      </c>
      <c r="AD30" s="10">
        <f>'R7設備'!AD30</f>
        <v>45987</v>
      </c>
      <c r="AE30" s="11" t="str">
        <f>'R7設備'!AE30</f>
        <v>水</v>
      </c>
      <c r="AF30" s="11" t="str">
        <f>'R7設備'!AF30</f>
        <v>○</v>
      </c>
      <c r="AG30" s="12">
        <v>0</v>
      </c>
      <c r="AH30" s="10">
        <f>'R7設備'!AH30</f>
        <v>46017</v>
      </c>
      <c r="AI30" s="11" t="str">
        <f>'R7設備'!AI30</f>
        <v>金</v>
      </c>
      <c r="AJ30" s="11" t="str">
        <f>'R7設備'!AJ30</f>
        <v>○</v>
      </c>
      <c r="AK30" s="12">
        <v>0</v>
      </c>
      <c r="AL30" s="10">
        <f>'R7設備'!AL30</f>
        <v>46048</v>
      </c>
      <c r="AM30" s="11" t="str">
        <f>'R7設備'!AM30</f>
        <v>月</v>
      </c>
      <c r="AN30" s="11" t="str">
        <f>'R7設備'!AN30</f>
        <v>休</v>
      </c>
      <c r="AO30" s="12">
        <v>0</v>
      </c>
      <c r="AP30" s="10">
        <f>'R7設備'!AP30</f>
        <v>46079</v>
      </c>
      <c r="AQ30" s="11" t="str">
        <f>'R7設備'!AQ30</f>
        <v>木</v>
      </c>
      <c r="AR30" s="11" t="str">
        <f>'R7設備'!AR30</f>
        <v>メ</v>
      </c>
      <c r="AS30" s="12">
        <v>0</v>
      </c>
      <c r="AT30" s="10">
        <f>'R7設備'!AT30</f>
        <v>46107</v>
      </c>
      <c r="AU30" s="11" t="str">
        <f>'R7設備'!AU30</f>
        <v>木</v>
      </c>
      <c r="AV30" s="11" t="str">
        <f>'R7設備'!AV30</f>
        <v>○</v>
      </c>
      <c r="AW30" s="12">
        <v>0</v>
      </c>
    </row>
    <row r="31" spans="2:49" ht="15" customHeight="1" x14ac:dyDescent="0.4">
      <c r="B31" s="10">
        <f>'R7設備'!B31</f>
        <v>45774</v>
      </c>
      <c r="C31" s="11" t="str">
        <f>'R7設備'!C31</f>
        <v>日</v>
      </c>
      <c r="D31" s="11" t="str">
        <f>'R7設備'!D31</f>
        <v>○</v>
      </c>
      <c r="E31" s="12">
        <v>1</v>
      </c>
      <c r="F31" s="10">
        <f>'R7設備'!F31</f>
        <v>45804</v>
      </c>
      <c r="G31" s="11" t="str">
        <f>'R7設備'!G31</f>
        <v>火</v>
      </c>
      <c r="H31" s="11" t="str">
        <f>'R7設備'!H31</f>
        <v>○</v>
      </c>
      <c r="I31" s="12">
        <v>0</v>
      </c>
      <c r="J31" s="10">
        <f>'R7設備'!J31</f>
        <v>45835</v>
      </c>
      <c r="K31" s="11" t="str">
        <f>'R7設備'!K31</f>
        <v>金</v>
      </c>
      <c r="L31" s="11" t="str">
        <f>'R7設備'!L31</f>
        <v>○</v>
      </c>
      <c r="M31" s="12">
        <v>0</v>
      </c>
      <c r="N31" s="10">
        <f>'R7設備'!N31</f>
        <v>45865</v>
      </c>
      <c r="O31" s="11" t="str">
        <f>'R7設備'!O31</f>
        <v>日</v>
      </c>
      <c r="P31" s="11" t="str">
        <f>'R7設備'!P31</f>
        <v>○</v>
      </c>
      <c r="Q31" s="12">
        <v>1</v>
      </c>
      <c r="R31" s="10">
        <f>'R7設備'!R31</f>
        <v>45896</v>
      </c>
      <c r="S31" s="11" t="str">
        <f>'R7設備'!S31</f>
        <v>水</v>
      </c>
      <c r="T31" s="11" t="str">
        <f>'R7設備'!T31</f>
        <v>○</v>
      </c>
      <c r="U31" s="12">
        <v>0</v>
      </c>
      <c r="V31" s="10">
        <f>'R7設備'!V31</f>
        <v>45927</v>
      </c>
      <c r="W31" s="11" t="str">
        <f>'R7設備'!W31</f>
        <v>土</v>
      </c>
      <c r="X31" s="11" t="str">
        <f>'R7設備'!X31</f>
        <v>○</v>
      </c>
      <c r="Y31" s="12">
        <v>1</v>
      </c>
      <c r="Z31" s="10">
        <f>'R7設備'!Z31</f>
        <v>45957</v>
      </c>
      <c r="AA31" s="11" t="str">
        <f>'R7設備'!AA31</f>
        <v>月</v>
      </c>
      <c r="AB31" s="11" t="str">
        <f>'R7設備'!AB31</f>
        <v>休</v>
      </c>
      <c r="AC31" s="12">
        <v>0</v>
      </c>
      <c r="AD31" s="10">
        <f>'R7設備'!AD31</f>
        <v>45988</v>
      </c>
      <c r="AE31" s="11" t="str">
        <f>'R7設備'!AE31</f>
        <v>木</v>
      </c>
      <c r="AF31" s="11" t="str">
        <f>'R7設備'!AF31</f>
        <v>○</v>
      </c>
      <c r="AG31" s="12">
        <v>0</v>
      </c>
      <c r="AH31" s="10">
        <f>'R7設備'!AH31</f>
        <v>46018</v>
      </c>
      <c r="AI31" s="11" t="str">
        <f>'R7設備'!AI31</f>
        <v>土</v>
      </c>
      <c r="AJ31" s="11" t="str">
        <f>'R7設備'!AJ31</f>
        <v>○</v>
      </c>
      <c r="AK31" s="12">
        <v>0</v>
      </c>
      <c r="AL31" s="10">
        <f>'R7設備'!AL31</f>
        <v>46049</v>
      </c>
      <c r="AM31" s="11" t="str">
        <f>'R7設備'!AM31</f>
        <v>火</v>
      </c>
      <c r="AN31" s="11" t="str">
        <f>'R7設備'!AN31</f>
        <v>○</v>
      </c>
      <c r="AO31" s="12">
        <v>0</v>
      </c>
      <c r="AP31" s="10">
        <f>'R7設備'!AP31</f>
        <v>46080</v>
      </c>
      <c r="AQ31" s="11" t="str">
        <f>'R7設備'!AQ31</f>
        <v>金</v>
      </c>
      <c r="AR31" s="11" t="str">
        <f>'R7設備'!AR31</f>
        <v>メ</v>
      </c>
      <c r="AS31" s="12">
        <v>0</v>
      </c>
      <c r="AT31" s="10">
        <f>'R7設備'!AT31</f>
        <v>46108</v>
      </c>
      <c r="AU31" s="11" t="str">
        <f>'R7設備'!AU31</f>
        <v>金</v>
      </c>
      <c r="AV31" s="11" t="str">
        <f>'R7設備'!AV31</f>
        <v>○</v>
      </c>
      <c r="AW31" s="12">
        <v>0</v>
      </c>
    </row>
    <row r="32" spans="2:49" ht="15" customHeight="1" x14ac:dyDescent="0.4">
      <c r="B32" s="10">
        <f>'R7設備'!B32</f>
        <v>45775</v>
      </c>
      <c r="C32" s="11" t="str">
        <f>'R7設備'!C32</f>
        <v>月</v>
      </c>
      <c r="D32" s="11" t="str">
        <f>'R7設備'!D32</f>
        <v>休</v>
      </c>
      <c r="E32" s="12">
        <v>0</v>
      </c>
      <c r="F32" s="10">
        <f>'R7設備'!F32</f>
        <v>45805</v>
      </c>
      <c r="G32" s="11" t="str">
        <f>'R7設備'!G32</f>
        <v>水</v>
      </c>
      <c r="H32" s="11" t="str">
        <f>'R7設備'!H32</f>
        <v>○</v>
      </c>
      <c r="I32" s="12">
        <v>0</v>
      </c>
      <c r="J32" s="10">
        <f>'R7設備'!J32</f>
        <v>45836</v>
      </c>
      <c r="K32" s="11" t="str">
        <f>'R7設備'!K32</f>
        <v>土</v>
      </c>
      <c r="L32" s="11" t="str">
        <f>'R7設備'!L32</f>
        <v>○</v>
      </c>
      <c r="M32" s="12">
        <v>1</v>
      </c>
      <c r="N32" s="10">
        <f>'R7設備'!N32</f>
        <v>45866</v>
      </c>
      <c r="O32" s="11" t="str">
        <f>'R7設備'!O32</f>
        <v>月</v>
      </c>
      <c r="P32" s="11" t="str">
        <f>'R7設備'!P32</f>
        <v>休</v>
      </c>
      <c r="Q32" s="12">
        <v>0</v>
      </c>
      <c r="R32" s="10">
        <f>'R7設備'!R32</f>
        <v>45897</v>
      </c>
      <c r="S32" s="11" t="str">
        <f>'R7設備'!S32</f>
        <v>木</v>
      </c>
      <c r="T32" s="11" t="str">
        <f>'R7設備'!T32</f>
        <v>○</v>
      </c>
      <c r="U32" s="12">
        <v>0</v>
      </c>
      <c r="V32" s="10">
        <f>'R7設備'!V32</f>
        <v>45928</v>
      </c>
      <c r="W32" s="11" t="str">
        <f>'R7設備'!W32</f>
        <v>日</v>
      </c>
      <c r="X32" s="11" t="str">
        <f>'R7設備'!X32</f>
        <v>○</v>
      </c>
      <c r="Y32" s="12">
        <v>1</v>
      </c>
      <c r="Z32" s="10">
        <f>'R7設備'!Z32</f>
        <v>45958</v>
      </c>
      <c r="AA32" s="11" t="str">
        <f>'R7設備'!AA32</f>
        <v>火</v>
      </c>
      <c r="AB32" s="11" t="str">
        <f>'R7設備'!AB32</f>
        <v>○</v>
      </c>
      <c r="AC32" s="12">
        <v>0</v>
      </c>
      <c r="AD32" s="10">
        <f>'R7設備'!AD32</f>
        <v>45989</v>
      </c>
      <c r="AE32" s="11" t="str">
        <f>'R7設備'!AE32</f>
        <v>金</v>
      </c>
      <c r="AF32" s="11" t="str">
        <f>'R7設備'!AF32</f>
        <v>○</v>
      </c>
      <c r="AG32" s="12">
        <v>0</v>
      </c>
      <c r="AH32" s="10">
        <f>'R7設備'!AH32</f>
        <v>46019</v>
      </c>
      <c r="AI32" s="11" t="str">
        <f>'R7設備'!AI32</f>
        <v>日</v>
      </c>
      <c r="AJ32" s="11" t="str">
        <f>'R7設備'!AJ32</f>
        <v>○</v>
      </c>
      <c r="AK32" s="12">
        <v>0</v>
      </c>
      <c r="AL32" s="10">
        <f>'R7設備'!AL32</f>
        <v>46050</v>
      </c>
      <c r="AM32" s="11" t="str">
        <f>'R7設備'!AM32</f>
        <v>水</v>
      </c>
      <c r="AN32" s="11" t="str">
        <f>'R7設備'!AN32</f>
        <v>○</v>
      </c>
      <c r="AO32" s="12">
        <v>0</v>
      </c>
      <c r="AP32" s="10">
        <f>'R7設備'!AP32</f>
        <v>46081</v>
      </c>
      <c r="AQ32" s="11" t="str">
        <f>'R7設備'!AQ32</f>
        <v>土</v>
      </c>
      <c r="AR32" s="11" t="str">
        <f>'R7設備'!AR32</f>
        <v>メ</v>
      </c>
      <c r="AS32" s="12">
        <v>0</v>
      </c>
      <c r="AT32" s="10">
        <f>'R7設備'!AT32</f>
        <v>46109</v>
      </c>
      <c r="AU32" s="11" t="str">
        <f>'R7設備'!AU32</f>
        <v>土</v>
      </c>
      <c r="AV32" s="11" t="str">
        <f>'R7設備'!AV32</f>
        <v>○</v>
      </c>
      <c r="AW32" s="12">
        <v>0</v>
      </c>
    </row>
    <row r="33" spans="2:50" ht="15" customHeight="1" x14ac:dyDescent="0.4">
      <c r="B33" s="10">
        <f>'R7設備'!B33</f>
        <v>45776</v>
      </c>
      <c r="C33" s="11" t="str">
        <f>'R7設備'!C33</f>
        <v>火</v>
      </c>
      <c r="D33" s="11" t="str">
        <f>'R7設備'!D33</f>
        <v>祝</v>
      </c>
      <c r="E33" s="12">
        <v>1</v>
      </c>
      <c r="F33" s="10">
        <f>'R7設備'!F33</f>
        <v>45806</v>
      </c>
      <c r="G33" s="11" t="str">
        <f>'R7設備'!G33</f>
        <v>木</v>
      </c>
      <c r="H33" s="11" t="str">
        <f>'R7設備'!H33</f>
        <v>○</v>
      </c>
      <c r="I33" s="12">
        <v>0</v>
      </c>
      <c r="J33" s="10">
        <f>'R7設備'!J33</f>
        <v>45837</v>
      </c>
      <c r="K33" s="11" t="str">
        <f>'R7設備'!K33</f>
        <v>日</v>
      </c>
      <c r="L33" s="11" t="str">
        <f>'R7設備'!L33</f>
        <v>○</v>
      </c>
      <c r="M33" s="12">
        <v>1</v>
      </c>
      <c r="N33" s="10">
        <f>'R7設備'!N33</f>
        <v>45867</v>
      </c>
      <c r="O33" s="11" t="str">
        <f>'R7設備'!O33</f>
        <v>火</v>
      </c>
      <c r="P33" s="11" t="str">
        <f>'R7設備'!P33</f>
        <v>○</v>
      </c>
      <c r="Q33" s="12">
        <v>0</v>
      </c>
      <c r="R33" s="10">
        <f>'R7設備'!R33</f>
        <v>45898</v>
      </c>
      <c r="S33" s="11" t="str">
        <f>'R7設備'!S33</f>
        <v>金</v>
      </c>
      <c r="T33" s="11" t="str">
        <f>'R7設備'!T33</f>
        <v>○</v>
      </c>
      <c r="U33" s="12">
        <v>0</v>
      </c>
      <c r="V33" s="10">
        <f>'R7設備'!V33</f>
        <v>45929</v>
      </c>
      <c r="W33" s="11" t="str">
        <f>'R7設備'!W33</f>
        <v>月</v>
      </c>
      <c r="X33" s="11" t="str">
        <f>'R7設備'!X33</f>
        <v>休</v>
      </c>
      <c r="Y33" s="12">
        <v>0</v>
      </c>
      <c r="Z33" s="10">
        <f>'R7設備'!Z33</f>
        <v>45959</v>
      </c>
      <c r="AA33" s="11" t="str">
        <f>'R7設備'!AA33</f>
        <v>水</v>
      </c>
      <c r="AB33" s="11" t="str">
        <f>'R7設備'!AB33</f>
        <v>○</v>
      </c>
      <c r="AC33" s="12">
        <v>0</v>
      </c>
      <c r="AD33" s="10">
        <f>'R7設備'!AD33</f>
        <v>45990</v>
      </c>
      <c r="AE33" s="11" t="str">
        <f>'R7設備'!AE33</f>
        <v>土</v>
      </c>
      <c r="AF33" s="11" t="str">
        <f>'R7設備'!AF33</f>
        <v>○</v>
      </c>
      <c r="AG33" s="12">
        <v>0</v>
      </c>
      <c r="AH33" s="10">
        <f>'R7設備'!AH33</f>
        <v>46020</v>
      </c>
      <c r="AI33" s="11" t="str">
        <f>'R7設備'!AI33</f>
        <v>月</v>
      </c>
      <c r="AJ33" s="11" t="str">
        <f>'R7設備'!AJ33</f>
        <v>休</v>
      </c>
      <c r="AK33" s="12">
        <v>0</v>
      </c>
      <c r="AL33" s="10">
        <f>'R7設備'!AL33</f>
        <v>46051</v>
      </c>
      <c r="AM33" s="11" t="str">
        <f>'R7設備'!AM33</f>
        <v>木</v>
      </c>
      <c r="AN33" s="11" t="str">
        <f>'R7設備'!AN33</f>
        <v>○</v>
      </c>
      <c r="AO33" s="12">
        <v>0</v>
      </c>
      <c r="AP33" s="10"/>
      <c r="AQ33" s="11"/>
      <c r="AR33" s="11"/>
      <c r="AS33" s="12"/>
      <c r="AT33" s="10">
        <f>'R7設備'!AT33</f>
        <v>46110</v>
      </c>
      <c r="AU33" s="11" t="str">
        <f>'R7設備'!AU33</f>
        <v>日</v>
      </c>
      <c r="AV33" s="11" t="str">
        <f>'R7設備'!AV33</f>
        <v>○</v>
      </c>
      <c r="AW33" s="12">
        <v>0</v>
      </c>
    </row>
    <row r="34" spans="2:50" ht="15" customHeight="1" x14ac:dyDescent="0.4">
      <c r="B34" s="10">
        <f>'R7設備'!B34</f>
        <v>45777</v>
      </c>
      <c r="C34" s="11" t="str">
        <f>'R7設備'!C34</f>
        <v>水</v>
      </c>
      <c r="D34" s="11" t="str">
        <f>'R7設備'!D34</f>
        <v>休</v>
      </c>
      <c r="E34" s="12">
        <v>0</v>
      </c>
      <c r="F34" s="10">
        <f>'R7設備'!F34</f>
        <v>45807</v>
      </c>
      <c r="G34" s="11" t="str">
        <f>'R7設備'!G34</f>
        <v>金</v>
      </c>
      <c r="H34" s="11" t="str">
        <f>'R7設備'!H34</f>
        <v>○</v>
      </c>
      <c r="I34" s="12">
        <v>0</v>
      </c>
      <c r="J34" s="10">
        <f>'R7設備'!J34</f>
        <v>45838</v>
      </c>
      <c r="K34" s="11" t="str">
        <f>'R7設備'!K34</f>
        <v>月</v>
      </c>
      <c r="L34" s="11" t="str">
        <f>'R7設備'!L34</f>
        <v>休</v>
      </c>
      <c r="M34" s="12">
        <v>0</v>
      </c>
      <c r="N34" s="10">
        <f>'R7設備'!N34</f>
        <v>45868</v>
      </c>
      <c r="O34" s="11" t="str">
        <f>'R7設備'!O34</f>
        <v>水</v>
      </c>
      <c r="P34" s="11" t="str">
        <f>'R7設備'!P34</f>
        <v>○</v>
      </c>
      <c r="Q34" s="12">
        <v>0</v>
      </c>
      <c r="R34" s="10">
        <f>'R7設備'!R34</f>
        <v>45899</v>
      </c>
      <c r="S34" s="11" t="str">
        <f>'R7設備'!S34</f>
        <v>土</v>
      </c>
      <c r="T34" s="11" t="str">
        <f>'R7設備'!T34</f>
        <v>○</v>
      </c>
      <c r="U34" s="12">
        <v>0</v>
      </c>
      <c r="V34" s="10">
        <f>'R7設備'!V34</f>
        <v>45930</v>
      </c>
      <c r="W34" s="11" t="str">
        <f>'R7設備'!W34</f>
        <v>火</v>
      </c>
      <c r="X34" s="11" t="str">
        <f>'R7設備'!X34</f>
        <v>○</v>
      </c>
      <c r="Y34" s="12">
        <v>0</v>
      </c>
      <c r="Z34" s="10">
        <f>'R7設備'!Z34</f>
        <v>45960</v>
      </c>
      <c r="AA34" s="11" t="str">
        <f>'R7設備'!AA34</f>
        <v>木</v>
      </c>
      <c r="AB34" s="11" t="str">
        <f>'R7設備'!AB34</f>
        <v>○</v>
      </c>
      <c r="AC34" s="12">
        <v>0</v>
      </c>
      <c r="AD34" s="10">
        <f>'R7設備'!AD34</f>
        <v>45991</v>
      </c>
      <c r="AE34" s="11" t="str">
        <f>'R7設備'!AE34</f>
        <v>日</v>
      </c>
      <c r="AF34" s="11" t="str">
        <f>'R7設備'!AF34</f>
        <v>○</v>
      </c>
      <c r="AG34" s="12">
        <v>0</v>
      </c>
      <c r="AH34" s="10">
        <f>'R7設備'!AH34</f>
        <v>46021</v>
      </c>
      <c r="AI34" s="11" t="str">
        <f>'R7設備'!AI34</f>
        <v>火</v>
      </c>
      <c r="AJ34" s="11" t="str">
        <f>'R7設備'!AJ34</f>
        <v>○</v>
      </c>
      <c r="AK34" s="12">
        <v>0</v>
      </c>
      <c r="AL34" s="10">
        <f>'R7設備'!AL34</f>
        <v>46052</v>
      </c>
      <c r="AM34" s="11" t="str">
        <f>'R7設備'!AM34</f>
        <v>金</v>
      </c>
      <c r="AN34" s="11" t="str">
        <f>'R7設備'!AN34</f>
        <v>○</v>
      </c>
      <c r="AO34" s="12">
        <v>0</v>
      </c>
      <c r="AP34" s="10"/>
      <c r="AQ34" s="11"/>
      <c r="AR34" s="11"/>
      <c r="AS34" s="12"/>
      <c r="AT34" s="10">
        <f>'R7設備'!AT34</f>
        <v>46111</v>
      </c>
      <c r="AU34" s="11" t="str">
        <f>'R7設備'!AU34</f>
        <v>月</v>
      </c>
      <c r="AV34" s="11" t="str">
        <f>'R7設備'!AV34</f>
        <v>休</v>
      </c>
      <c r="AW34" s="12">
        <v>0</v>
      </c>
    </row>
    <row r="35" spans="2:50" ht="15" customHeight="1" thickBot="1" x14ac:dyDescent="0.45">
      <c r="B35" s="13"/>
      <c r="C35" s="14"/>
      <c r="D35" s="14"/>
      <c r="E35" s="15"/>
      <c r="F35" s="13">
        <f>'R7設備'!F35</f>
        <v>45808</v>
      </c>
      <c r="G35" s="14" t="str">
        <f>'R7設備'!G35</f>
        <v>土</v>
      </c>
      <c r="H35" s="14" t="str">
        <f>'R7設備'!H35</f>
        <v>○</v>
      </c>
      <c r="I35" s="15">
        <v>0</v>
      </c>
      <c r="J35" s="13"/>
      <c r="K35" s="14"/>
      <c r="L35" s="14"/>
      <c r="M35" s="15"/>
      <c r="N35" s="13">
        <f>'R7設備'!N35</f>
        <v>45869</v>
      </c>
      <c r="O35" s="14" t="str">
        <f>'R7設備'!O35</f>
        <v>木</v>
      </c>
      <c r="P35" s="14" t="str">
        <f>'R7設備'!P35</f>
        <v>○</v>
      </c>
      <c r="Q35" s="15">
        <v>0</v>
      </c>
      <c r="R35" s="13">
        <f>'R7設備'!R35</f>
        <v>45900</v>
      </c>
      <c r="S35" s="14" t="str">
        <f>'R7設備'!S35</f>
        <v>日</v>
      </c>
      <c r="T35" s="14" t="str">
        <f>'R7設備'!T35</f>
        <v>○</v>
      </c>
      <c r="U35" s="15">
        <v>0</v>
      </c>
      <c r="V35" s="13"/>
      <c r="W35" s="14"/>
      <c r="X35" s="14"/>
      <c r="Y35" s="15"/>
      <c r="Z35" s="13">
        <f>'R7設備'!Z35</f>
        <v>45961</v>
      </c>
      <c r="AA35" s="14" t="str">
        <f>'R7設備'!AA35</f>
        <v>金</v>
      </c>
      <c r="AB35" s="14" t="str">
        <f>'R7設備'!AB35</f>
        <v>○</v>
      </c>
      <c r="AC35" s="15">
        <v>0</v>
      </c>
      <c r="AD35" s="13"/>
      <c r="AE35" s="14"/>
      <c r="AF35" s="14"/>
      <c r="AG35" s="15"/>
      <c r="AH35" s="13">
        <f>'R7設備'!AH35</f>
        <v>46022</v>
      </c>
      <c r="AI35" s="14" t="str">
        <f>'R7設備'!AI35</f>
        <v>水</v>
      </c>
      <c r="AJ35" s="14" t="str">
        <f>'R7設備'!AJ35</f>
        <v>休</v>
      </c>
      <c r="AK35" s="15">
        <v>0</v>
      </c>
      <c r="AL35" s="13">
        <f>'R7設備'!AL35</f>
        <v>46053</v>
      </c>
      <c r="AM35" s="14" t="str">
        <f>'R7設備'!AM35</f>
        <v>土</v>
      </c>
      <c r="AN35" s="14" t="str">
        <f>'R7設備'!AN35</f>
        <v>○</v>
      </c>
      <c r="AO35" s="15">
        <v>0</v>
      </c>
      <c r="AP35" s="13"/>
      <c r="AQ35" s="14"/>
      <c r="AR35" s="14"/>
      <c r="AS35" s="15"/>
      <c r="AT35" s="13">
        <f>'R7設備'!AT35</f>
        <v>46112</v>
      </c>
      <c r="AU35" s="14" t="str">
        <f>'R7設備'!AU35</f>
        <v>火</v>
      </c>
      <c r="AV35" s="14" t="str">
        <f>'R7設備'!AV35</f>
        <v>○</v>
      </c>
      <c r="AW35" s="15">
        <v>0</v>
      </c>
    </row>
    <row r="36" spans="2:50" ht="15" customHeight="1" x14ac:dyDescent="0.4">
      <c r="D36" s="2" t="s">
        <v>65</v>
      </c>
      <c r="E36" s="3" t="s">
        <v>66</v>
      </c>
    </row>
    <row r="37" spans="2:50" ht="15" customHeight="1" x14ac:dyDescent="0.4">
      <c r="B37" s="16" t="s">
        <v>9</v>
      </c>
      <c r="C37" s="130"/>
      <c r="D37" s="130"/>
      <c r="E37" s="130"/>
      <c r="F37" s="17" t="s">
        <v>62</v>
      </c>
      <c r="G37" s="18"/>
      <c r="H37" s="18"/>
      <c r="AU37" s="3" t="s">
        <v>10</v>
      </c>
      <c r="AV37" s="131">
        <f>SUM(E38,I38,M38,Q38,U38,Y38,AC38,AG38,AK38,AO38,AS38,AW38)</f>
        <v>74</v>
      </c>
      <c r="AW37" s="132"/>
      <c r="AX37" s="3" t="s">
        <v>11</v>
      </c>
    </row>
    <row r="38" spans="2:50" ht="15" customHeight="1" x14ac:dyDescent="0.4">
      <c r="B38" s="17" t="s">
        <v>12</v>
      </c>
      <c r="C38" s="17"/>
      <c r="D38" s="17"/>
      <c r="E38" s="17">
        <f>SUM(E5:E35)</f>
        <v>9</v>
      </c>
      <c r="F38" s="17" t="s">
        <v>11</v>
      </c>
      <c r="G38" s="17"/>
      <c r="H38" s="17"/>
      <c r="I38" s="17">
        <f>SUM(I5:I35)</f>
        <v>10</v>
      </c>
      <c r="J38" s="17" t="s">
        <v>11</v>
      </c>
      <c r="K38" s="17"/>
      <c r="L38" s="17"/>
      <c r="M38" s="17">
        <f>SUM(M5:M35)</f>
        <v>8</v>
      </c>
      <c r="N38" s="17" t="s">
        <v>11</v>
      </c>
      <c r="O38" s="17"/>
      <c r="P38" s="17"/>
      <c r="Q38" s="17">
        <f>SUM(Q5:Q35)</f>
        <v>9</v>
      </c>
      <c r="R38" s="17" t="s">
        <v>11</v>
      </c>
      <c r="S38" s="17"/>
      <c r="T38" s="17"/>
      <c r="U38" s="17">
        <f>SUM(U5:U35)</f>
        <v>9</v>
      </c>
      <c r="V38" s="17" t="s">
        <v>11</v>
      </c>
      <c r="W38" s="17"/>
      <c r="X38" s="17"/>
      <c r="Y38" s="17">
        <f>SUM(Y5:Y35)</f>
        <v>10</v>
      </c>
      <c r="Z38" s="17" t="s">
        <v>11</v>
      </c>
      <c r="AA38" s="17"/>
      <c r="AB38" s="17"/>
      <c r="AC38" s="17">
        <f>SUM(AC5:AC35)</f>
        <v>9</v>
      </c>
      <c r="AD38" s="17" t="s">
        <v>11</v>
      </c>
      <c r="AE38" s="17"/>
      <c r="AF38" s="17"/>
      <c r="AG38" s="17">
        <f>SUM(AG5:AG35)</f>
        <v>10</v>
      </c>
      <c r="AH38" s="17" t="s">
        <v>11</v>
      </c>
      <c r="AI38" s="17"/>
      <c r="AJ38" s="17"/>
      <c r="AK38" s="17">
        <f>SUM(AK5:AK35)</f>
        <v>0</v>
      </c>
      <c r="AL38" s="17" t="s">
        <v>11</v>
      </c>
      <c r="AM38" s="17"/>
      <c r="AN38" s="17"/>
      <c r="AO38" s="17">
        <f>SUM(AO5:AO35)</f>
        <v>0</v>
      </c>
      <c r="AP38" s="17" t="s">
        <v>11</v>
      </c>
      <c r="AQ38" s="17"/>
      <c r="AR38" s="17"/>
      <c r="AS38" s="17">
        <f>SUM(AS5:AS35)</f>
        <v>0</v>
      </c>
      <c r="AT38" s="17" t="s">
        <v>11</v>
      </c>
      <c r="AU38" s="17"/>
      <c r="AV38" s="17"/>
      <c r="AW38" s="17">
        <f>SUM(AW5:AW35)</f>
        <v>0</v>
      </c>
      <c r="AX38" s="17" t="s">
        <v>11</v>
      </c>
    </row>
    <row r="39" spans="2:50" ht="15" customHeight="1" x14ac:dyDescent="0.4">
      <c r="B39" s="17" t="s">
        <v>13</v>
      </c>
      <c r="C39" s="127">
        <f>$C$37*E38</f>
        <v>0</v>
      </c>
      <c r="D39" s="128"/>
      <c r="E39" s="128"/>
      <c r="F39" s="17" t="s">
        <v>14</v>
      </c>
      <c r="G39" s="127">
        <f>$C$37*I38</f>
        <v>0</v>
      </c>
      <c r="H39" s="128"/>
      <c r="I39" s="128"/>
      <c r="J39" s="17" t="s">
        <v>14</v>
      </c>
      <c r="K39" s="127">
        <f>$C$37*M38</f>
        <v>0</v>
      </c>
      <c r="L39" s="128"/>
      <c r="M39" s="128"/>
      <c r="N39" s="17" t="s">
        <v>14</v>
      </c>
      <c r="O39" s="127">
        <f>$C$37*Q38</f>
        <v>0</v>
      </c>
      <c r="P39" s="128"/>
      <c r="Q39" s="128"/>
      <c r="R39" s="17" t="s">
        <v>14</v>
      </c>
      <c r="S39" s="127">
        <f>$C$37*U38</f>
        <v>0</v>
      </c>
      <c r="T39" s="128"/>
      <c r="U39" s="128"/>
      <c r="V39" s="17" t="s">
        <v>14</v>
      </c>
      <c r="W39" s="127">
        <f>$C$37*Y38</f>
        <v>0</v>
      </c>
      <c r="X39" s="128"/>
      <c r="Y39" s="128"/>
      <c r="Z39" s="17" t="s">
        <v>14</v>
      </c>
      <c r="AA39" s="127">
        <f>$C$37*AC38</f>
        <v>0</v>
      </c>
      <c r="AB39" s="128"/>
      <c r="AC39" s="128"/>
      <c r="AD39" s="17" t="s">
        <v>14</v>
      </c>
      <c r="AE39" s="127">
        <f>$C$37*AG38</f>
        <v>0</v>
      </c>
      <c r="AF39" s="128"/>
      <c r="AG39" s="128"/>
      <c r="AH39" s="17" t="s">
        <v>14</v>
      </c>
      <c r="AI39" s="127">
        <f>$C$37*AK38</f>
        <v>0</v>
      </c>
      <c r="AJ39" s="128"/>
      <c r="AK39" s="128"/>
      <c r="AL39" s="17" t="s">
        <v>14</v>
      </c>
      <c r="AM39" s="127">
        <f>$C$37*AO38</f>
        <v>0</v>
      </c>
      <c r="AN39" s="128"/>
      <c r="AO39" s="128"/>
      <c r="AP39" s="17" t="s">
        <v>14</v>
      </c>
      <c r="AQ39" s="127">
        <f>$C$37*AS38</f>
        <v>0</v>
      </c>
      <c r="AR39" s="128"/>
      <c r="AS39" s="128"/>
      <c r="AT39" s="17" t="s">
        <v>14</v>
      </c>
      <c r="AU39" s="127">
        <f>$C$37*AW38</f>
        <v>0</v>
      </c>
      <c r="AV39" s="128"/>
      <c r="AW39" s="128"/>
      <c r="AX39" s="17" t="s">
        <v>14</v>
      </c>
    </row>
    <row r="40" spans="2:50" ht="15" customHeight="1" x14ac:dyDescent="0.4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9" t="s">
        <v>15</v>
      </c>
      <c r="AU40" s="127">
        <f>SUM(C39,G39,K39,O39,S39,W39,AA39,AE39,AI39,AM39,AQ39,AU39)</f>
        <v>0</v>
      </c>
      <c r="AV40" s="128"/>
      <c r="AW40" s="128"/>
      <c r="AX40" s="17" t="s">
        <v>14</v>
      </c>
    </row>
    <row r="41" spans="2:50" ht="15" customHeight="1" x14ac:dyDescent="0.4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9" t="s">
        <v>16</v>
      </c>
      <c r="AU41" s="127">
        <f>AU40*1.1</f>
        <v>0</v>
      </c>
      <c r="AV41" s="128"/>
      <c r="AW41" s="128"/>
      <c r="AX41" s="17" t="s">
        <v>14</v>
      </c>
    </row>
    <row r="42" spans="2:50" ht="15" customHeight="1" thickBot="1" x14ac:dyDescent="0.45">
      <c r="B42" s="17" t="s">
        <v>17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9"/>
      <c r="AU42" s="20"/>
      <c r="AV42" s="21"/>
      <c r="AW42" s="21"/>
      <c r="AX42" s="17"/>
    </row>
    <row r="43" spans="2:50" ht="12" customHeight="1" x14ac:dyDescent="0.4">
      <c r="B43" s="7"/>
      <c r="C43" s="8" t="str">
        <f>IF(B43="","",VLOOKUP(B43,B$5:E$35,2,FALSE))</f>
        <v/>
      </c>
      <c r="D43" s="8" t="str">
        <f>IF(B43="","",VLOOKUP(B43,B$5:E$35,3,FALSE))</f>
        <v/>
      </c>
      <c r="E43" s="9"/>
      <c r="F43" s="7"/>
      <c r="G43" s="8" t="str">
        <f>IF(F43="","",VLOOKUP(F43,F$5:I$35,2,FALSE))</f>
        <v/>
      </c>
      <c r="H43" s="8" t="str">
        <f>IF(F43="","",VLOOKUP(F43,F$5:I$35,3,FALSE))</f>
        <v/>
      </c>
      <c r="I43" s="9"/>
      <c r="J43" s="7"/>
      <c r="K43" s="8" t="str">
        <f>IF(J43="","",VLOOKUP(J43,J$5:M$35,2,FALSE))</f>
        <v/>
      </c>
      <c r="L43" s="8" t="str">
        <f>IF(J43="","",VLOOKUP(J43,J$5:M$35,3,FALSE))</f>
        <v/>
      </c>
      <c r="M43" s="9"/>
      <c r="N43" s="7"/>
      <c r="O43" s="8" t="str">
        <f>IF(N43="","",VLOOKUP(N43,N$5:Q$35,2,FALSE))</f>
        <v/>
      </c>
      <c r="P43" s="8" t="str">
        <f>IF(N43="","",VLOOKUP(N43,N$5:Q$35,3,FALSE))</f>
        <v/>
      </c>
      <c r="Q43" s="9"/>
      <c r="R43" s="7"/>
      <c r="S43" s="8"/>
      <c r="T43" s="8"/>
      <c r="U43" s="9"/>
      <c r="V43" s="7"/>
      <c r="W43" s="8" t="str">
        <f>IF(V43="","",VLOOKUP(V43,V$5:Y$35,2,FALSE))</f>
        <v/>
      </c>
      <c r="X43" s="8" t="str">
        <f>IF(V43="","",VLOOKUP(V43,V$5:Y$35,3,FALSE))</f>
        <v/>
      </c>
      <c r="Y43" s="9"/>
      <c r="Z43" s="7"/>
      <c r="AA43" s="8"/>
      <c r="AB43" s="8"/>
      <c r="AC43" s="9"/>
      <c r="AD43" s="7"/>
      <c r="AE43" s="8" t="str">
        <f>IF(AD43="","",VLOOKUP(AD43,AD$5:AG$35,2,FALSE))</f>
        <v/>
      </c>
      <c r="AF43" s="8" t="str">
        <f>IF(AD43="","",VLOOKUP(AD43,AD$5:AG$35,3,FALSE))</f>
        <v/>
      </c>
      <c r="AG43" s="9"/>
      <c r="AH43" s="7"/>
      <c r="AI43" s="8" t="str">
        <f>IF(AH43="","",VLOOKUP(AH43,AH$5:AK$35,2,FALSE))</f>
        <v/>
      </c>
      <c r="AJ43" s="8" t="str">
        <f>IF(AH43="","",VLOOKUP(AH43,AH$5:AK$35,3,FALSE))</f>
        <v/>
      </c>
      <c r="AK43" s="9"/>
      <c r="AL43" s="7"/>
      <c r="AM43" s="8" t="str">
        <f>IF(AL43="","",VLOOKUP(AL43,AL$5:AO$35,2,FALSE))</f>
        <v/>
      </c>
      <c r="AN43" s="8" t="str">
        <f>IF(AL43="","",VLOOKUP(AL43,AL$5:AO$35,3,FALSE))</f>
        <v/>
      </c>
      <c r="AO43" s="9"/>
      <c r="AP43" s="7"/>
      <c r="AQ43" s="8" t="str">
        <f>IF(AP43="","",VLOOKUP(AP43,AP$5:AS$35,2,FALSE))</f>
        <v/>
      </c>
      <c r="AR43" s="8" t="str">
        <f>IF(AP43="","",VLOOKUP(AP43,AP$5:AS$35,3,FALSE))</f>
        <v/>
      </c>
      <c r="AS43" s="9"/>
      <c r="AT43" s="7"/>
      <c r="AU43" s="8" t="str">
        <f>IF(AT43="","",VLOOKUP(AT43,AT$5:AW$35,2,FALSE))</f>
        <v/>
      </c>
      <c r="AV43" s="8" t="str">
        <f>IF(AT43="","",VLOOKUP(AT43,AT$5:AW$35,3,FALSE))</f>
        <v/>
      </c>
      <c r="AW43" s="9"/>
    </row>
    <row r="44" spans="2:50" ht="12" customHeight="1" x14ac:dyDescent="0.4">
      <c r="B44" s="10"/>
      <c r="C44" s="11" t="str">
        <f>IF(B44="","",VLOOKUP(B44,B$5:E$35,2,FALSE))</f>
        <v/>
      </c>
      <c r="D44" s="11" t="str">
        <f t="shared" ref="D44:D47" si="0">IF(B44="","",VLOOKUP(B44,B$5:E$35,3,FALSE))</f>
        <v/>
      </c>
      <c r="E44" s="12"/>
      <c r="F44" s="10"/>
      <c r="G44" s="11" t="str">
        <f>IF(F44="","",VLOOKUP(F44,F$5:I$35,2,FALSE))</f>
        <v/>
      </c>
      <c r="H44" s="11" t="str">
        <f t="shared" ref="H44:H47" si="1">IF(F44="","",VLOOKUP(F44,F$5:I$35,3,FALSE))</f>
        <v/>
      </c>
      <c r="I44" s="12"/>
      <c r="J44" s="10"/>
      <c r="K44" s="11" t="str">
        <f>IF(J44="","",VLOOKUP(J44,J$5:M$35,2,FALSE))</f>
        <v/>
      </c>
      <c r="L44" s="11" t="str">
        <f t="shared" ref="L44:L47" si="2">IF(J44="","",VLOOKUP(J44,J$5:M$35,3,FALSE))</f>
        <v/>
      </c>
      <c r="M44" s="12"/>
      <c r="N44" s="10"/>
      <c r="O44" s="11" t="str">
        <f>IF(N44="","",VLOOKUP(N44,N$5:Q$35,2,FALSE))</f>
        <v/>
      </c>
      <c r="P44" s="11" t="str">
        <f t="shared" ref="P44:P47" si="3">IF(N44="","",VLOOKUP(N44,N$5:Q$35,3,FALSE))</f>
        <v/>
      </c>
      <c r="Q44" s="12"/>
      <c r="R44" s="10"/>
      <c r="S44" s="11"/>
      <c r="T44" s="11"/>
      <c r="U44" s="12"/>
      <c r="V44" s="10"/>
      <c r="W44" s="11" t="str">
        <f>IF(V44="","",VLOOKUP(V44,V$5:Y$35,2,FALSE))</f>
        <v/>
      </c>
      <c r="X44" s="11" t="str">
        <f t="shared" ref="X44:X47" si="4">IF(V44="","",VLOOKUP(V44,V$5:Y$35,3,FALSE))</f>
        <v/>
      </c>
      <c r="Y44" s="12"/>
      <c r="Z44" s="10"/>
      <c r="AA44" s="11"/>
      <c r="AB44" s="11"/>
      <c r="AC44" s="12"/>
      <c r="AD44" s="10"/>
      <c r="AE44" s="11" t="str">
        <f>IF(AD44="","",VLOOKUP(AD44,AD$5:AG$35,2,FALSE))</f>
        <v/>
      </c>
      <c r="AF44" s="11" t="str">
        <f t="shared" ref="AF44:AF47" si="5">IF(AD44="","",VLOOKUP(AD44,AD$5:AG$35,3,FALSE))</f>
        <v/>
      </c>
      <c r="AG44" s="12"/>
      <c r="AH44" s="10"/>
      <c r="AI44" s="11" t="str">
        <f>IF(AH44="","",VLOOKUP(AH44,AH$5:AK$35,2,FALSE))</f>
        <v/>
      </c>
      <c r="AJ44" s="11" t="str">
        <f t="shared" ref="AJ44:AJ47" si="6">IF(AH44="","",VLOOKUP(AH44,AH$5:AK$35,3,FALSE))</f>
        <v/>
      </c>
      <c r="AK44" s="12"/>
      <c r="AL44" s="10"/>
      <c r="AM44" s="11" t="str">
        <f>IF(AL44="","",VLOOKUP(AL44,AL$5:AO$35,2,FALSE))</f>
        <v/>
      </c>
      <c r="AN44" s="11" t="str">
        <f t="shared" ref="AN44:AN47" si="7">IF(AL44="","",VLOOKUP(AL44,AL$5:AO$35,3,FALSE))</f>
        <v/>
      </c>
      <c r="AO44" s="12"/>
      <c r="AP44" s="10"/>
      <c r="AQ44" s="11" t="str">
        <f>IF(AP44="","",VLOOKUP(AP44,AP$5:AS$35,2,FALSE))</f>
        <v/>
      </c>
      <c r="AR44" s="11" t="str">
        <f t="shared" ref="AR44:AR47" si="8">IF(AP44="","",VLOOKUP(AP44,AP$5:AS$35,3,FALSE))</f>
        <v/>
      </c>
      <c r="AS44" s="12"/>
      <c r="AT44" s="10"/>
      <c r="AU44" s="11" t="str">
        <f>IF(AT44="","",VLOOKUP(AT44,AT$5:AW$35,2,FALSE))</f>
        <v/>
      </c>
      <c r="AV44" s="11" t="str">
        <f t="shared" ref="AV44:AV47" si="9">IF(AT44="","",VLOOKUP(AT44,AT$5:AW$35,3,FALSE))</f>
        <v/>
      </c>
      <c r="AW44" s="12"/>
    </row>
    <row r="45" spans="2:50" ht="12" customHeight="1" x14ac:dyDescent="0.4">
      <c r="B45" s="10"/>
      <c r="C45" s="11" t="str">
        <f t="shared" ref="C45:C48" si="10">IF(B45="","",VLOOKUP(B45,B$5:E$35,2,FALSE))</f>
        <v/>
      </c>
      <c r="D45" s="11" t="str">
        <f t="shared" si="0"/>
        <v/>
      </c>
      <c r="E45" s="12"/>
      <c r="F45" s="10"/>
      <c r="G45" s="11" t="str">
        <f t="shared" ref="G45" si="11">IF(F45="","",VLOOKUP(F45,F$5:I$35,2,FALSE))</f>
        <v/>
      </c>
      <c r="H45" s="11" t="str">
        <f t="shared" si="1"/>
        <v/>
      </c>
      <c r="I45" s="12"/>
      <c r="J45" s="10"/>
      <c r="K45" s="11" t="str">
        <f t="shared" ref="K45" si="12">IF(J45="","",VLOOKUP(J45,J$5:M$35,2,FALSE))</f>
        <v/>
      </c>
      <c r="L45" s="11" t="str">
        <f t="shared" si="2"/>
        <v/>
      </c>
      <c r="M45" s="12"/>
      <c r="N45" s="10"/>
      <c r="O45" s="11" t="str">
        <f t="shared" ref="O45" si="13">IF(N45="","",VLOOKUP(N45,N$5:Q$35,2,FALSE))</f>
        <v/>
      </c>
      <c r="P45" s="11" t="str">
        <f t="shared" si="3"/>
        <v/>
      </c>
      <c r="Q45" s="12"/>
      <c r="R45" s="10"/>
      <c r="S45" s="11"/>
      <c r="T45" s="11"/>
      <c r="U45" s="12"/>
      <c r="V45" s="10"/>
      <c r="W45" s="11" t="str">
        <f t="shared" ref="W45" si="14">IF(V45="","",VLOOKUP(V45,V$5:Y$35,2,FALSE))</f>
        <v/>
      </c>
      <c r="X45" s="11" t="str">
        <f t="shared" si="4"/>
        <v/>
      </c>
      <c r="Y45" s="12"/>
      <c r="Z45" s="10"/>
      <c r="AA45" s="11"/>
      <c r="AB45" s="11"/>
      <c r="AC45" s="12"/>
      <c r="AD45" s="10"/>
      <c r="AE45" s="11" t="str">
        <f t="shared" ref="AE45" si="15">IF(AD45="","",VLOOKUP(AD45,AD$5:AG$35,2,FALSE))</f>
        <v/>
      </c>
      <c r="AF45" s="11" t="str">
        <f t="shared" si="5"/>
        <v/>
      </c>
      <c r="AG45" s="12"/>
      <c r="AH45" s="10"/>
      <c r="AI45" s="11" t="str">
        <f t="shared" ref="AI45" si="16">IF(AH45="","",VLOOKUP(AH45,AH$5:AK$35,2,FALSE))</f>
        <v/>
      </c>
      <c r="AJ45" s="11" t="str">
        <f t="shared" si="6"/>
        <v/>
      </c>
      <c r="AK45" s="12"/>
      <c r="AL45" s="10"/>
      <c r="AM45" s="11" t="str">
        <f t="shared" ref="AM45" si="17">IF(AL45="","",VLOOKUP(AL45,AL$5:AO$35,2,FALSE))</f>
        <v/>
      </c>
      <c r="AN45" s="11" t="str">
        <f t="shared" si="7"/>
        <v/>
      </c>
      <c r="AO45" s="12"/>
      <c r="AP45" s="10"/>
      <c r="AQ45" s="11" t="str">
        <f t="shared" ref="AQ45" si="18">IF(AP45="","",VLOOKUP(AP45,AP$5:AS$35,2,FALSE))</f>
        <v/>
      </c>
      <c r="AR45" s="11" t="str">
        <f t="shared" si="8"/>
        <v/>
      </c>
      <c r="AS45" s="12"/>
      <c r="AT45" s="10"/>
      <c r="AU45" s="11" t="str">
        <f t="shared" ref="AU45" si="19">IF(AT45="","",VLOOKUP(AT45,AT$5:AW$35,2,FALSE))</f>
        <v/>
      </c>
      <c r="AV45" s="11" t="str">
        <f t="shared" si="9"/>
        <v/>
      </c>
      <c r="AW45" s="12"/>
      <c r="AX45" s="17"/>
    </row>
    <row r="46" spans="2:50" ht="12" customHeight="1" x14ac:dyDescent="0.4">
      <c r="B46" s="10"/>
      <c r="C46" s="11" t="str">
        <f>IF(B46="","",VLOOKUP(B46,B$5:E$35,2,FALSE))</f>
        <v/>
      </c>
      <c r="D46" s="11" t="str">
        <f t="shared" si="0"/>
        <v/>
      </c>
      <c r="E46" s="12"/>
      <c r="F46" s="10"/>
      <c r="G46" s="11" t="str">
        <f>IF(F46="","",VLOOKUP(F46,F$5:I$35,2,FALSE))</f>
        <v/>
      </c>
      <c r="H46" s="11" t="str">
        <f t="shared" si="1"/>
        <v/>
      </c>
      <c r="I46" s="12"/>
      <c r="J46" s="10"/>
      <c r="K46" s="11" t="str">
        <f>IF(J46="","",VLOOKUP(J46,J$5:M$35,2,FALSE))</f>
        <v/>
      </c>
      <c r="L46" s="11" t="str">
        <f t="shared" si="2"/>
        <v/>
      </c>
      <c r="M46" s="12"/>
      <c r="N46" s="10"/>
      <c r="O46" s="11" t="str">
        <f>IF(N46="","",VLOOKUP(N46,N$5:Q$35,2,FALSE))</f>
        <v/>
      </c>
      <c r="P46" s="11" t="str">
        <f t="shared" si="3"/>
        <v/>
      </c>
      <c r="Q46" s="12"/>
      <c r="R46" s="10"/>
      <c r="S46" s="11" t="str">
        <f>IF(R46="","",VLOOKUP(R46,R$5:U$35,2,FALSE))</f>
        <v/>
      </c>
      <c r="T46" s="11" t="str">
        <f t="shared" ref="T46:T47" si="20">IF(R46="","",VLOOKUP(R46,R$5:U$35,3,FALSE))</f>
        <v/>
      </c>
      <c r="U46" s="12"/>
      <c r="V46" s="10"/>
      <c r="W46" s="11" t="str">
        <f>IF(V46="","",VLOOKUP(V46,V$5:Y$35,2,FALSE))</f>
        <v/>
      </c>
      <c r="X46" s="11" t="str">
        <f t="shared" si="4"/>
        <v/>
      </c>
      <c r="Y46" s="12"/>
      <c r="Z46" s="10"/>
      <c r="AA46" s="11" t="str">
        <f>IF(Z46="","",VLOOKUP(Z46,Z$5:AC$35,2,FALSE))</f>
        <v/>
      </c>
      <c r="AB46" s="11" t="str">
        <f t="shared" ref="AB46:AB47" si="21">IF(Z46="","",VLOOKUP(Z46,Z$5:AC$35,3,FALSE))</f>
        <v/>
      </c>
      <c r="AC46" s="12"/>
      <c r="AD46" s="10"/>
      <c r="AE46" s="11" t="str">
        <f>IF(AD46="","",VLOOKUP(AD46,AD$5:AG$35,2,FALSE))</f>
        <v/>
      </c>
      <c r="AF46" s="11" t="str">
        <f t="shared" si="5"/>
        <v/>
      </c>
      <c r="AG46" s="12"/>
      <c r="AH46" s="10"/>
      <c r="AI46" s="11" t="str">
        <f>IF(AH46="","",VLOOKUP(AH46,AH$5:AK$35,2,FALSE))</f>
        <v/>
      </c>
      <c r="AJ46" s="11" t="str">
        <f t="shared" si="6"/>
        <v/>
      </c>
      <c r="AK46" s="12"/>
      <c r="AL46" s="10"/>
      <c r="AM46" s="11" t="str">
        <f>IF(AL46="","",VLOOKUP(AL46,AL$5:AO$35,2,FALSE))</f>
        <v/>
      </c>
      <c r="AN46" s="11" t="str">
        <f t="shared" si="7"/>
        <v/>
      </c>
      <c r="AO46" s="12"/>
      <c r="AP46" s="10"/>
      <c r="AQ46" s="11" t="str">
        <f>IF(AP46="","",VLOOKUP(AP46,AP$5:AS$35,2,FALSE))</f>
        <v/>
      </c>
      <c r="AR46" s="11" t="str">
        <f t="shared" si="8"/>
        <v/>
      </c>
      <c r="AS46" s="12"/>
      <c r="AT46" s="10"/>
      <c r="AU46" s="11" t="str">
        <f>IF(AT46="","",VLOOKUP(AT46,AT$5:AW$35,2,FALSE))</f>
        <v/>
      </c>
      <c r="AV46" s="11" t="str">
        <f t="shared" si="9"/>
        <v/>
      </c>
      <c r="AW46" s="12"/>
    </row>
    <row r="47" spans="2:50" ht="12" customHeight="1" x14ac:dyDescent="0.4">
      <c r="B47" s="10"/>
      <c r="C47" s="11" t="str">
        <f t="shared" si="10"/>
        <v/>
      </c>
      <c r="D47" s="11" t="str">
        <f t="shared" si="0"/>
        <v/>
      </c>
      <c r="E47" s="12"/>
      <c r="F47" s="10"/>
      <c r="G47" s="11" t="str">
        <f t="shared" ref="G47:G48" si="22">IF(F47="","",VLOOKUP(F47,F$5:I$35,2,FALSE))</f>
        <v/>
      </c>
      <c r="H47" s="11" t="str">
        <f t="shared" si="1"/>
        <v/>
      </c>
      <c r="I47" s="12"/>
      <c r="J47" s="10"/>
      <c r="K47" s="11" t="str">
        <f t="shared" ref="K47:K48" si="23">IF(J47="","",VLOOKUP(J47,J$5:M$35,2,FALSE))</f>
        <v/>
      </c>
      <c r="L47" s="11" t="str">
        <f t="shared" si="2"/>
        <v/>
      </c>
      <c r="M47" s="12"/>
      <c r="N47" s="10"/>
      <c r="O47" s="11" t="str">
        <f t="shared" ref="O47:O48" si="24">IF(N47="","",VLOOKUP(N47,N$5:Q$35,2,FALSE))</f>
        <v/>
      </c>
      <c r="P47" s="11" t="str">
        <f t="shared" si="3"/>
        <v/>
      </c>
      <c r="Q47" s="12"/>
      <c r="R47" s="10"/>
      <c r="S47" s="11" t="str">
        <f t="shared" ref="S47:S48" si="25">IF(R47="","",VLOOKUP(R47,R$5:U$35,2,FALSE))</f>
        <v/>
      </c>
      <c r="T47" s="11" t="str">
        <f t="shared" si="20"/>
        <v/>
      </c>
      <c r="U47" s="12"/>
      <c r="V47" s="10"/>
      <c r="W47" s="11" t="str">
        <f t="shared" ref="W47:W48" si="26">IF(V47="","",VLOOKUP(V47,V$5:Y$35,2,FALSE))</f>
        <v/>
      </c>
      <c r="X47" s="11" t="str">
        <f t="shared" si="4"/>
        <v/>
      </c>
      <c r="Y47" s="12"/>
      <c r="Z47" s="10"/>
      <c r="AA47" s="11" t="str">
        <f t="shared" ref="AA47:AA48" si="27">IF(Z47="","",VLOOKUP(Z47,Z$5:AC$35,2,FALSE))</f>
        <v/>
      </c>
      <c r="AB47" s="11" t="str">
        <f t="shared" si="21"/>
        <v/>
      </c>
      <c r="AC47" s="12"/>
      <c r="AD47" s="10"/>
      <c r="AE47" s="11" t="str">
        <f t="shared" ref="AE47:AE48" si="28">IF(AD47="","",VLOOKUP(AD47,AD$5:AG$35,2,FALSE))</f>
        <v/>
      </c>
      <c r="AF47" s="11" t="str">
        <f t="shared" si="5"/>
        <v/>
      </c>
      <c r="AG47" s="12"/>
      <c r="AH47" s="10"/>
      <c r="AI47" s="11" t="str">
        <f t="shared" ref="AI47:AI48" si="29">IF(AH47="","",VLOOKUP(AH47,AH$5:AK$35,2,FALSE))</f>
        <v/>
      </c>
      <c r="AJ47" s="11" t="str">
        <f t="shared" si="6"/>
        <v/>
      </c>
      <c r="AK47" s="12"/>
      <c r="AL47" s="10"/>
      <c r="AM47" s="11" t="str">
        <f t="shared" ref="AM47:AM48" si="30">IF(AL47="","",VLOOKUP(AL47,AL$5:AO$35,2,FALSE))</f>
        <v/>
      </c>
      <c r="AN47" s="11" t="str">
        <f t="shared" si="7"/>
        <v/>
      </c>
      <c r="AO47" s="12"/>
      <c r="AP47" s="10"/>
      <c r="AQ47" s="11" t="str">
        <f t="shared" ref="AQ47:AQ48" si="31">IF(AP47="","",VLOOKUP(AP47,AP$5:AS$35,2,FALSE))</f>
        <v/>
      </c>
      <c r="AR47" s="11" t="str">
        <f t="shared" si="8"/>
        <v/>
      </c>
      <c r="AS47" s="12"/>
      <c r="AT47" s="10"/>
      <c r="AU47" s="11" t="str">
        <f t="shared" ref="AU47:AU48" si="32">IF(AT47="","",VLOOKUP(AT47,AT$5:AW$35,2,FALSE))</f>
        <v/>
      </c>
      <c r="AV47" s="11" t="str">
        <f t="shared" si="9"/>
        <v/>
      </c>
      <c r="AW47" s="12"/>
    </row>
    <row r="48" spans="2:50" ht="12" customHeight="1" thickBot="1" x14ac:dyDescent="0.45">
      <c r="B48" s="13"/>
      <c r="C48" s="14" t="str">
        <f t="shared" si="10"/>
        <v/>
      </c>
      <c r="D48" s="14" t="str">
        <f>IF(B48="","",VLOOKUP(B48,B$5:E$35,3,FALSE))</f>
        <v/>
      </c>
      <c r="E48" s="15"/>
      <c r="F48" s="13"/>
      <c r="G48" s="14" t="str">
        <f t="shared" si="22"/>
        <v/>
      </c>
      <c r="H48" s="14" t="str">
        <f>IF(F48="","",VLOOKUP(F48,F$5:I$35,3,FALSE))</f>
        <v/>
      </c>
      <c r="I48" s="15"/>
      <c r="J48" s="13"/>
      <c r="K48" s="14" t="str">
        <f t="shared" si="23"/>
        <v/>
      </c>
      <c r="L48" s="14" t="str">
        <f>IF(J48="","",VLOOKUP(J48,J$5:M$35,3,FALSE))</f>
        <v/>
      </c>
      <c r="M48" s="15"/>
      <c r="N48" s="13"/>
      <c r="O48" s="14" t="str">
        <f t="shared" si="24"/>
        <v/>
      </c>
      <c r="P48" s="14" t="str">
        <f>IF(N48="","",VLOOKUP(N48,N$5:Q$35,3,FALSE))</f>
        <v/>
      </c>
      <c r="Q48" s="15"/>
      <c r="R48" s="13"/>
      <c r="S48" s="14" t="str">
        <f t="shared" si="25"/>
        <v/>
      </c>
      <c r="T48" s="14" t="str">
        <f>IF(R48="","",VLOOKUP(R48,R$5:U$35,3,FALSE))</f>
        <v/>
      </c>
      <c r="U48" s="15"/>
      <c r="V48" s="13"/>
      <c r="W48" s="14" t="str">
        <f t="shared" si="26"/>
        <v/>
      </c>
      <c r="X48" s="14" t="str">
        <f>IF(V48="","",VLOOKUP(V48,V$5:Y$35,3,FALSE))</f>
        <v/>
      </c>
      <c r="Y48" s="15"/>
      <c r="Z48" s="13"/>
      <c r="AA48" s="14" t="str">
        <f t="shared" si="27"/>
        <v/>
      </c>
      <c r="AB48" s="14" t="str">
        <f>IF(Z48="","",VLOOKUP(Z48,Z$5:AC$35,3,FALSE))</f>
        <v/>
      </c>
      <c r="AC48" s="15"/>
      <c r="AD48" s="13"/>
      <c r="AE48" s="14" t="str">
        <f t="shared" si="28"/>
        <v/>
      </c>
      <c r="AF48" s="14" t="str">
        <f>IF(AD48="","",VLOOKUP(AD48,AD$5:AG$35,3,FALSE))</f>
        <v/>
      </c>
      <c r="AG48" s="15"/>
      <c r="AH48" s="13"/>
      <c r="AI48" s="14" t="str">
        <f t="shared" si="29"/>
        <v/>
      </c>
      <c r="AJ48" s="14" t="str">
        <f>IF(AH48="","",VLOOKUP(AH48,AH$5:AK$35,3,FALSE))</f>
        <v/>
      </c>
      <c r="AK48" s="15"/>
      <c r="AL48" s="13"/>
      <c r="AM48" s="14" t="str">
        <f t="shared" si="30"/>
        <v/>
      </c>
      <c r="AN48" s="14" t="str">
        <f>IF(AL48="","",VLOOKUP(AL48,AL$5:AO$35,3,FALSE))</f>
        <v/>
      </c>
      <c r="AO48" s="15"/>
      <c r="AP48" s="13"/>
      <c r="AQ48" s="14" t="str">
        <f t="shared" si="31"/>
        <v/>
      </c>
      <c r="AR48" s="14" t="str">
        <f>IF(AP48="","",VLOOKUP(AP48,AP$5:AS$35,3,FALSE))</f>
        <v/>
      </c>
      <c r="AS48" s="15"/>
      <c r="AT48" s="13"/>
      <c r="AU48" s="14" t="str">
        <f t="shared" si="32"/>
        <v/>
      </c>
      <c r="AV48" s="14" t="str">
        <f>IF(AT48="","",VLOOKUP(AT48,AT$5:AW$35,3,FALSE))</f>
        <v/>
      </c>
      <c r="AW48" s="15"/>
    </row>
    <row r="49" spans="2:50" ht="15" customHeight="1" x14ac:dyDescent="0.4"/>
    <row r="50" spans="2:50" ht="15" customHeight="1" x14ac:dyDescent="0.4">
      <c r="B50" s="17" t="s">
        <v>12</v>
      </c>
      <c r="C50" s="17"/>
      <c r="D50" s="17"/>
      <c r="E50" s="17">
        <f>SUM(E43:E48)</f>
        <v>0</v>
      </c>
      <c r="F50" s="17" t="s">
        <v>11</v>
      </c>
      <c r="G50" s="17"/>
      <c r="H50" s="17"/>
      <c r="I50" s="17">
        <f>SUM(I43:I48)</f>
        <v>0</v>
      </c>
      <c r="J50" s="17" t="s">
        <v>11</v>
      </c>
      <c r="K50" s="17"/>
      <c r="L50" s="17"/>
      <c r="M50" s="17">
        <f>SUM(M43:M48)</f>
        <v>0</v>
      </c>
      <c r="N50" s="17" t="s">
        <v>11</v>
      </c>
      <c r="O50" s="17"/>
      <c r="P50" s="17"/>
      <c r="Q50" s="17">
        <f>SUM(Q43:Q48)</f>
        <v>0</v>
      </c>
      <c r="R50" s="17" t="s">
        <v>11</v>
      </c>
      <c r="S50" s="17"/>
      <c r="T50" s="17"/>
      <c r="U50" s="17">
        <f>SUM(U43:U48)</f>
        <v>0</v>
      </c>
      <c r="V50" s="17" t="s">
        <v>11</v>
      </c>
      <c r="W50" s="17"/>
      <c r="X50" s="17"/>
      <c r="Y50" s="17">
        <f>SUM(Y43:Y48)</f>
        <v>0</v>
      </c>
      <c r="Z50" s="17" t="s">
        <v>11</v>
      </c>
      <c r="AA50" s="17"/>
      <c r="AB50" s="17"/>
      <c r="AC50" s="17">
        <f>SUM(AC43:AC48)</f>
        <v>0</v>
      </c>
      <c r="AD50" s="17" t="s">
        <v>11</v>
      </c>
      <c r="AE50" s="17"/>
      <c r="AF50" s="17"/>
      <c r="AG50" s="17">
        <f>SUM(AG43:AG48)</f>
        <v>0</v>
      </c>
      <c r="AH50" s="17" t="s">
        <v>11</v>
      </c>
      <c r="AI50" s="17"/>
      <c r="AJ50" s="17"/>
      <c r="AK50" s="17">
        <f>SUM(AK43:AK48)</f>
        <v>0</v>
      </c>
      <c r="AL50" s="17" t="s">
        <v>11</v>
      </c>
      <c r="AM50" s="17"/>
      <c r="AN50" s="17"/>
      <c r="AO50" s="17">
        <f>SUM(AO43:AO48)</f>
        <v>0</v>
      </c>
      <c r="AP50" s="17" t="s">
        <v>11</v>
      </c>
      <c r="AQ50" s="17"/>
      <c r="AR50" s="17"/>
      <c r="AS50" s="17">
        <f>SUM(AS43:AS48)</f>
        <v>0</v>
      </c>
      <c r="AT50" s="17" t="s">
        <v>11</v>
      </c>
      <c r="AU50" s="17"/>
      <c r="AV50" s="17"/>
      <c r="AW50" s="17">
        <f>SUM(AW43:AW48)</f>
        <v>0</v>
      </c>
      <c r="AX50" s="17" t="s">
        <v>11</v>
      </c>
    </row>
    <row r="51" spans="2:50" ht="15" customHeight="1" x14ac:dyDescent="0.4">
      <c r="B51" s="17" t="s">
        <v>13</v>
      </c>
      <c r="C51" s="127">
        <f>$C$37*E50</f>
        <v>0</v>
      </c>
      <c r="D51" s="128"/>
      <c r="E51" s="128"/>
      <c r="F51" s="17" t="s">
        <v>14</v>
      </c>
      <c r="G51" s="127">
        <f>$C$37*I50</f>
        <v>0</v>
      </c>
      <c r="H51" s="128"/>
      <c r="I51" s="128"/>
      <c r="J51" s="17" t="s">
        <v>14</v>
      </c>
      <c r="K51" s="127">
        <f>$C$37*M50</f>
        <v>0</v>
      </c>
      <c r="L51" s="128"/>
      <c r="M51" s="128"/>
      <c r="N51" s="17" t="s">
        <v>14</v>
      </c>
      <c r="O51" s="127">
        <f>$C$37*Q50</f>
        <v>0</v>
      </c>
      <c r="P51" s="128"/>
      <c r="Q51" s="128"/>
      <c r="R51" s="17" t="s">
        <v>14</v>
      </c>
      <c r="S51" s="127">
        <f>$C$37*U50</f>
        <v>0</v>
      </c>
      <c r="T51" s="128"/>
      <c r="U51" s="128"/>
      <c r="V51" s="17" t="s">
        <v>14</v>
      </c>
      <c r="W51" s="127">
        <f>$C$37*Y50</f>
        <v>0</v>
      </c>
      <c r="X51" s="128"/>
      <c r="Y51" s="128"/>
      <c r="Z51" s="17" t="s">
        <v>14</v>
      </c>
      <c r="AA51" s="127">
        <f>$C$37*AC50</f>
        <v>0</v>
      </c>
      <c r="AB51" s="128"/>
      <c r="AC51" s="128"/>
      <c r="AD51" s="17" t="s">
        <v>14</v>
      </c>
      <c r="AE51" s="127">
        <f>$C$37*AG50</f>
        <v>0</v>
      </c>
      <c r="AF51" s="128"/>
      <c r="AG51" s="128"/>
      <c r="AH51" s="17" t="s">
        <v>14</v>
      </c>
      <c r="AI51" s="127">
        <f>$C$37*AK50</f>
        <v>0</v>
      </c>
      <c r="AJ51" s="128"/>
      <c r="AK51" s="128"/>
      <c r="AL51" s="17" t="s">
        <v>14</v>
      </c>
      <c r="AM51" s="127">
        <f>$C$37*AO50</f>
        <v>0</v>
      </c>
      <c r="AN51" s="128"/>
      <c r="AO51" s="128"/>
      <c r="AP51" s="17" t="s">
        <v>14</v>
      </c>
      <c r="AQ51" s="127">
        <f>$C$37*AS50</f>
        <v>0</v>
      </c>
      <c r="AR51" s="128"/>
      <c r="AS51" s="128"/>
      <c r="AT51" s="17" t="s">
        <v>14</v>
      </c>
      <c r="AU51" s="127">
        <f>$C$37*AW50</f>
        <v>0</v>
      </c>
      <c r="AV51" s="128"/>
      <c r="AW51" s="128"/>
      <c r="AX51" s="17" t="s">
        <v>14</v>
      </c>
    </row>
    <row r="52" spans="2:50" ht="15" customHeight="1" x14ac:dyDescent="0.4">
      <c r="B52" s="22" t="s">
        <v>18</v>
      </c>
      <c r="C52" s="127">
        <f>C51*1.1</f>
        <v>0</v>
      </c>
      <c r="D52" s="128"/>
      <c r="E52" s="128"/>
      <c r="F52" s="17" t="s">
        <v>14</v>
      </c>
      <c r="G52" s="127">
        <f>G51*1.1</f>
        <v>0</v>
      </c>
      <c r="H52" s="128"/>
      <c r="I52" s="128"/>
      <c r="J52" s="17" t="s">
        <v>14</v>
      </c>
      <c r="K52" s="127">
        <f>K51*1.1</f>
        <v>0</v>
      </c>
      <c r="L52" s="128"/>
      <c r="M52" s="128"/>
      <c r="N52" s="17" t="s">
        <v>14</v>
      </c>
      <c r="O52" s="127">
        <f>O51*1.1</f>
        <v>0</v>
      </c>
      <c r="P52" s="128"/>
      <c r="Q52" s="128"/>
      <c r="R52" s="17" t="s">
        <v>14</v>
      </c>
      <c r="S52" s="127">
        <f>S51*1.1</f>
        <v>0</v>
      </c>
      <c r="T52" s="128"/>
      <c r="U52" s="128"/>
      <c r="V52" s="17" t="s">
        <v>14</v>
      </c>
      <c r="W52" s="127">
        <f>W51*1.1</f>
        <v>0</v>
      </c>
      <c r="X52" s="128"/>
      <c r="Y52" s="128"/>
      <c r="Z52" s="17" t="s">
        <v>14</v>
      </c>
      <c r="AA52" s="127">
        <f>AA51*1.1</f>
        <v>0</v>
      </c>
      <c r="AB52" s="128"/>
      <c r="AC52" s="128"/>
      <c r="AD52" s="17" t="s">
        <v>14</v>
      </c>
      <c r="AE52" s="127">
        <f>AE51*1.1</f>
        <v>0</v>
      </c>
      <c r="AF52" s="128"/>
      <c r="AG52" s="128"/>
      <c r="AH52" s="17" t="s">
        <v>14</v>
      </c>
      <c r="AI52" s="127">
        <f>AI51*1.1</f>
        <v>0</v>
      </c>
      <c r="AJ52" s="128"/>
      <c r="AK52" s="128"/>
      <c r="AL52" s="17" t="s">
        <v>14</v>
      </c>
      <c r="AM52" s="127">
        <f>AM51*1.1</f>
        <v>0</v>
      </c>
      <c r="AN52" s="128"/>
      <c r="AO52" s="128"/>
      <c r="AP52" s="17" t="s">
        <v>14</v>
      </c>
      <c r="AQ52" s="127">
        <f>AQ51*1.1</f>
        <v>0</v>
      </c>
      <c r="AR52" s="128"/>
      <c r="AS52" s="128"/>
      <c r="AT52" s="17" t="s">
        <v>14</v>
      </c>
      <c r="AU52" s="127">
        <f>AU51*1.1</f>
        <v>0</v>
      </c>
      <c r="AV52" s="128"/>
      <c r="AW52" s="128"/>
      <c r="AX52" s="17" t="s">
        <v>14</v>
      </c>
    </row>
  </sheetData>
  <mergeCells count="41">
    <mergeCell ref="AQ52:AS52"/>
    <mergeCell ref="AU52:AW52"/>
    <mergeCell ref="W52:Y52"/>
    <mergeCell ref="AA52:AC52"/>
    <mergeCell ref="AE52:AG52"/>
    <mergeCell ref="AI52:AK52"/>
    <mergeCell ref="AM52:AO52"/>
    <mergeCell ref="C52:E52"/>
    <mergeCell ref="G52:I52"/>
    <mergeCell ref="K52:M52"/>
    <mergeCell ref="O52:Q52"/>
    <mergeCell ref="S52:U52"/>
    <mergeCell ref="AU41:AW41"/>
    <mergeCell ref="C51:E51"/>
    <mergeCell ref="G51:I51"/>
    <mergeCell ref="K51:M51"/>
    <mergeCell ref="O51:Q51"/>
    <mergeCell ref="S51:U51"/>
    <mergeCell ref="W51:Y51"/>
    <mergeCell ref="AA51:AC51"/>
    <mergeCell ref="AE51:AG51"/>
    <mergeCell ref="AI51:AK51"/>
    <mergeCell ref="AM51:AO51"/>
    <mergeCell ref="AQ51:AS51"/>
    <mergeCell ref="AU51:AW51"/>
    <mergeCell ref="AU40:AW40"/>
    <mergeCell ref="B3:AW3"/>
    <mergeCell ref="C37:E37"/>
    <mergeCell ref="AV37:AW37"/>
    <mergeCell ref="C39:E39"/>
    <mergeCell ref="G39:I39"/>
    <mergeCell ref="K39:M39"/>
    <mergeCell ref="O39:Q39"/>
    <mergeCell ref="S39:U39"/>
    <mergeCell ref="W39:Y39"/>
    <mergeCell ref="AA39:AC39"/>
    <mergeCell ref="AE39:AG39"/>
    <mergeCell ref="AI39:AK39"/>
    <mergeCell ref="AM39:AO39"/>
    <mergeCell ref="AQ39:AS39"/>
    <mergeCell ref="AU39:AW39"/>
  </mergeCells>
  <phoneticPr fontId="1"/>
  <conditionalFormatting sqref="C8">
    <cfRule type="expression" dxfId="395" priority="399">
      <formula>D8="休"</formula>
    </cfRule>
  </conditionalFormatting>
  <conditionalFormatting sqref="D8">
    <cfRule type="expression" dxfId="394" priority="398">
      <formula>D8="休"</formula>
    </cfRule>
  </conditionalFormatting>
  <conditionalFormatting sqref="B8">
    <cfRule type="expression" dxfId="393" priority="396">
      <formula>D8="休"</formula>
    </cfRule>
  </conditionalFormatting>
  <conditionalFormatting sqref="C9:C22">
    <cfRule type="expression" dxfId="392" priority="395">
      <formula>D9="休"</formula>
    </cfRule>
  </conditionalFormatting>
  <conditionalFormatting sqref="D9:D22">
    <cfRule type="expression" dxfId="391" priority="394">
      <formula>D9="休"</formula>
    </cfRule>
  </conditionalFormatting>
  <conditionalFormatting sqref="E9:E22">
    <cfRule type="expression" dxfId="390" priority="393">
      <formula>D9="休"</formula>
    </cfRule>
  </conditionalFormatting>
  <conditionalFormatting sqref="B9:B22">
    <cfRule type="expression" dxfId="389" priority="392">
      <formula>D9="休"</formula>
    </cfRule>
  </conditionalFormatting>
  <conditionalFormatting sqref="C23:C35">
    <cfRule type="expression" dxfId="388" priority="391">
      <formula>D23="休"</formula>
    </cfRule>
  </conditionalFormatting>
  <conditionalFormatting sqref="D23:D35">
    <cfRule type="expression" dxfId="387" priority="390">
      <formula>D23="休"</formula>
    </cfRule>
  </conditionalFormatting>
  <conditionalFormatting sqref="E23:E35">
    <cfRule type="expression" dxfId="386" priority="389">
      <formula>D23="休"</formula>
    </cfRule>
  </conditionalFormatting>
  <conditionalFormatting sqref="B23:B35">
    <cfRule type="expression" dxfId="385" priority="388">
      <formula>D23="休"</formula>
    </cfRule>
  </conditionalFormatting>
  <conditionalFormatting sqref="C5:C7">
    <cfRule type="expression" dxfId="384" priority="387">
      <formula>D5="休"</formula>
    </cfRule>
  </conditionalFormatting>
  <conditionalFormatting sqref="D5:D7">
    <cfRule type="expression" dxfId="383" priority="386">
      <formula>D5="休"</formula>
    </cfRule>
  </conditionalFormatting>
  <conditionalFormatting sqref="E5:E8">
    <cfRule type="expression" dxfId="382" priority="385">
      <formula>D5="休"</formula>
    </cfRule>
  </conditionalFormatting>
  <conditionalFormatting sqref="B5:B7">
    <cfRule type="expression" dxfId="381" priority="384">
      <formula>D5="休"</formula>
    </cfRule>
  </conditionalFormatting>
  <conditionalFormatting sqref="G8">
    <cfRule type="expression" dxfId="380" priority="383">
      <formula>H8="休"</formula>
    </cfRule>
  </conditionalFormatting>
  <conditionalFormatting sqref="I8">
    <cfRule type="expression" dxfId="379" priority="382">
      <formula>H8="休"</formula>
    </cfRule>
  </conditionalFormatting>
  <conditionalFormatting sqref="F8">
    <cfRule type="expression" dxfId="378" priority="381">
      <formula>H8="休"</formula>
    </cfRule>
  </conditionalFormatting>
  <conditionalFormatting sqref="G9:G22">
    <cfRule type="expression" dxfId="377" priority="380">
      <formula>H9="休"</formula>
    </cfRule>
  </conditionalFormatting>
  <conditionalFormatting sqref="I9:I22">
    <cfRule type="expression" dxfId="376" priority="379">
      <formula>H9="休"</formula>
    </cfRule>
  </conditionalFormatting>
  <conditionalFormatting sqref="F9:F22">
    <cfRule type="expression" dxfId="375" priority="378">
      <formula>H9="休"</formula>
    </cfRule>
  </conditionalFormatting>
  <conditionalFormatting sqref="G23:G35">
    <cfRule type="expression" dxfId="374" priority="377">
      <formula>H23="休"</formula>
    </cfRule>
  </conditionalFormatting>
  <conditionalFormatting sqref="I23:I35">
    <cfRule type="expression" dxfId="373" priority="376">
      <formula>H23="休"</formula>
    </cfRule>
  </conditionalFormatting>
  <conditionalFormatting sqref="F23:F35">
    <cfRule type="expression" dxfId="372" priority="375">
      <formula>H23="休"</formula>
    </cfRule>
  </conditionalFormatting>
  <conditionalFormatting sqref="G5:G7">
    <cfRule type="expression" dxfId="371" priority="374">
      <formula>H5="休"</formula>
    </cfRule>
  </conditionalFormatting>
  <conditionalFormatting sqref="I5:I7">
    <cfRule type="expression" dxfId="370" priority="373">
      <formula>H5="休"</formula>
    </cfRule>
  </conditionalFormatting>
  <conditionalFormatting sqref="F5:F7">
    <cfRule type="expression" dxfId="369" priority="372">
      <formula>H5="休"</formula>
    </cfRule>
  </conditionalFormatting>
  <conditionalFormatting sqref="K8">
    <cfRule type="expression" dxfId="368" priority="371">
      <formula>L8="休"</formula>
    </cfRule>
  </conditionalFormatting>
  <conditionalFormatting sqref="M8">
    <cfRule type="expression" dxfId="367" priority="370">
      <formula>L8="休"</formula>
    </cfRule>
  </conditionalFormatting>
  <conditionalFormatting sqref="J8">
    <cfRule type="expression" dxfId="366" priority="369">
      <formula>L8="休"</formula>
    </cfRule>
  </conditionalFormatting>
  <conditionalFormatting sqref="K9:K22">
    <cfRule type="expression" dxfId="365" priority="368">
      <formula>L9="休"</formula>
    </cfRule>
  </conditionalFormatting>
  <conditionalFormatting sqref="M9:M22">
    <cfRule type="expression" dxfId="364" priority="367">
      <formula>L9="休"</formula>
    </cfRule>
  </conditionalFormatting>
  <conditionalFormatting sqref="J9:J22">
    <cfRule type="expression" dxfId="363" priority="366">
      <formula>L9="休"</formula>
    </cfRule>
  </conditionalFormatting>
  <conditionalFormatting sqref="K23:K35">
    <cfRule type="expression" dxfId="362" priority="365">
      <formula>L23="休"</formula>
    </cfRule>
  </conditionalFormatting>
  <conditionalFormatting sqref="M23:M26 M28:M35">
    <cfRule type="expression" dxfId="361" priority="364">
      <formula>L23="休"</formula>
    </cfRule>
  </conditionalFormatting>
  <conditionalFormatting sqref="J23:J35">
    <cfRule type="expression" dxfId="360" priority="363">
      <formula>L23="休"</formula>
    </cfRule>
  </conditionalFormatting>
  <conditionalFormatting sqref="K5:K7">
    <cfRule type="expression" dxfId="359" priority="362">
      <formula>L5="休"</formula>
    </cfRule>
  </conditionalFormatting>
  <conditionalFormatting sqref="M5:M7">
    <cfRule type="expression" dxfId="358" priority="361">
      <formula>L5="休"</formula>
    </cfRule>
  </conditionalFormatting>
  <conditionalFormatting sqref="J5:J7">
    <cfRule type="expression" dxfId="357" priority="360">
      <formula>L5="休"</formula>
    </cfRule>
  </conditionalFormatting>
  <conditionalFormatting sqref="O8">
    <cfRule type="expression" dxfId="356" priority="359">
      <formula>P8="休"</formula>
    </cfRule>
  </conditionalFormatting>
  <conditionalFormatting sqref="Q8">
    <cfRule type="expression" dxfId="355" priority="358">
      <formula>P8="休"</formula>
    </cfRule>
  </conditionalFormatting>
  <conditionalFormatting sqref="N8">
    <cfRule type="expression" dxfId="354" priority="357">
      <formula>P8="休"</formula>
    </cfRule>
  </conditionalFormatting>
  <conditionalFormatting sqref="O9:O22">
    <cfRule type="expression" dxfId="353" priority="356">
      <formula>P9="休"</formula>
    </cfRule>
  </conditionalFormatting>
  <conditionalFormatting sqref="Q9:Q10 Q12:Q17 Q20:Q22">
    <cfRule type="expression" dxfId="352" priority="355">
      <formula>P9="休"</formula>
    </cfRule>
  </conditionalFormatting>
  <conditionalFormatting sqref="N9:N22">
    <cfRule type="expression" dxfId="351" priority="354">
      <formula>P9="休"</formula>
    </cfRule>
  </conditionalFormatting>
  <conditionalFormatting sqref="O23:O35">
    <cfRule type="expression" dxfId="350" priority="353">
      <formula>P23="休"</formula>
    </cfRule>
  </conditionalFormatting>
  <conditionalFormatting sqref="Q23:Q24 Q26:Q31 Q33:Q35">
    <cfRule type="expression" dxfId="349" priority="352">
      <formula>P23="休"</formula>
    </cfRule>
  </conditionalFormatting>
  <conditionalFormatting sqref="N23:N35">
    <cfRule type="expression" dxfId="348" priority="351">
      <formula>P23="休"</formula>
    </cfRule>
  </conditionalFormatting>
  <conditionalFormatting sqref="O5:O7">
    <cfRule type="expression" dxfId="347" priority="350">
      <formula>P5="休"</formula>
    </cfRule>
  </conditionalFormatting>
  <conditionalFormatting sqref="Q5:Q7">
    <cfRule type="expression" dxfId="346" priority="349">
      <formula>P5="休"</formula>
    </cfRule>
  </conditionalFormatting>
  <conditionalFormatting sqref="N5:N7">
    <cfRule type="expression" dxfId="345" priority="348">
      <formula>P5="休"</formula>
    </cfRule>
  </conditionalFormatting>
  <conditionalFormatting sqref="S8">
    <cfRule type="expression" dxfId="344" priority="347">
      <formula>T8="休"</formula>
    </cfRule>
  </conditionalFormatting>
  <conditionalFormatting sqref="R8">
    <cfRule type="expression" dxfId="343" priority="345">
      <formula>T8="休"</formula>
    </cfRule>
  </conditionalFormatting>
  <conditionalFormatting sqref="S9:S22">
    <cfRule type="expression" dxfId="342" priority="344">
      <formula>T9="休"</formula>
    </cfRule>
  </conditionalFormatting>
  <conditionalFormatting sqref="U9:U14 U17:U21">
    <cfRule type="expression" dxfId="341" priority="343">
      <formula>T9="休"</formula>
    </cfRule>
  </conditionalFormatting>
  <conditionalFormatting sqref="R9:R22">
    <cfRule type="expression" dxfId="340" priority="342">
      <formula>T9="休"</formula>
    </cfRule>
  </conditionalFormatting>
  <conditionalFormatting sqref="S23:S35">
    <cfRule type="expression" dxfId="339" priority="341">
      <formula>T23="休"</formula>
    </cfRule>
  </conditionalFormatting>
  <conditionalFormatting sqref="U23:U28 U30:U35">
    <cfRule type="expression" dxfId="338" priority="340">
      <formula>T23="休"</formula>
    </cfRule>
  </conditionalFormatting>
  <conditionalFormatting sqref="R23:R35">
    <cfRule type="expression" dxfId="337" priority="339">
      <formula>T23="休"</formula>
    </cfRule>
  </conditionalFormatting>
  <conditionalFormatting sqref="S5:S7">
    <cfRule type="expression" dxfId="336" priority="338">
      <formula>T5="休"</formula>
    </cfRule>
  </conditionalFormatting>
  <conditionalFormatting sqref="U5:U7">
    <cfRule type="expression" dxfId="335" priority="337">
      <formula>T5="休"</formula>
    </cfRule>
  </conditionalFormatting>
  <conditionalFormatting sqref="R5:R7">
    <cfRule type="expression" dxfId="334" priority="336">
      <formula>T5="休"</formula>
    </cfRule>
  </conditionalFormatting>
  <conditionalFormatting sqref="W8">
    <cfRule type="expression" dxfId="333" priority="335">
      <formula>X8="休"</formula>
    </cfRule>
  </conditionalFormatting>
  <conditionalFormatting sqref="Y8">
    <cfRule type="expression" dxfId="332" priority="334">
      <formula>X8="休"</formula>
    </cfRule>
  </conditionalFormatting>
  <conditionalFormatting sqref="V8">
    <cfRule type="expression" dxfId="331" priority="333">
      <formula>X8="休"</formula>
    </cfRule>
  </conditionalFormatting>
  <conditionalFormatting sqref="W9:W22">
    <cfRule type="expression" dxfId="330" priority="332">
      <formula>X9="休"</formula>
    </cfRule>
  </conditionalFormatting>
  <conditionalFormatting sqref="Y9:Y11 Y13:Y18 Y21:Y22">
    <cfRule type="expression" dxfId="329" priority="331">
      <formula>X9="休"</formula>
    </cfRule>
  </conditionalFormatting>
  <conditionalFormatting sqref="V9:V22">
    <cfRule type="expression" dxfId="328" priority="330">
      <formula>X9="休"</formula>
    </cfRule>
  </conditionalFormatting>
  <conditionalFormatting sqref="W23:W35">
    <cfRule type="expression" dxfId="327" priority="329">
      <formula>X23="休"</formula>
    </cfRule>
  </conditionalFormatting>
  <conditionalFormatting sqref="Y23:Y25 Y28:Y32 Y34:Y35">
    <cfRule type="expression" dxfId="326" priority="328">
      <formula>X23="休"</formula>
    </cfRule>
  </conditionalFormatting>
  <conditionalFormatting sqref="V23:V35">
    <cfRule type="expression" dxfId="325" priority="327">
      <formula>X23="休"</formula>
    </cfRule>
  </conditionalFormatting>
  <conditionalFormatting sqref="W5:W7">
    <cfRule type="expression" dxfId="324" priority="326">
      <formula>X5="休"</formula>
    </cfRule>
  </conditionalFormatting>
  <conditionalFormatting sqref="Y5:Y7">
    <cfRule type="expression" dxfId="323" priority="325">
      <formula>X5="休"</formula>
    </cfRule>
  </conditionalFormatting>
  <conditionalFormatting sqref="V5:V7">
    <cfRule type="expression" dxfId="322" priority="324">
      <formula>X5="休"</formula>
    </cfRule>
  </conditionalFormatting>
  <conditionalFormatting sqref="AA8">
    <cfRule type="expression" dxfId="321" priority="323">
      <formula>AB8="休"</formula>
    </cfRule>
  </conditionalFormatting>
  <conditionalFormatting sqref="AC8">
    <cfRule type="expression" dxfId="320" priority="322">
      <formula>AB8="休"</formula>
    </cfRule>
  </conditionalFormatting>
  <conditionalFormatting sqref="Z8">
    <cfRule type="expression" dxfId="319" priority="321">
      <formula>AB8="休"</formula>
    </cfRule>
  </conditionalFormatting>
  <conditionalFormatting sqref="AA9:AA22">
    <cfRule type="expression" dxfId="318" priority="320">
      <formula>AB9="休"</formula>
    </cfRule>
  </conditionalFormatting>
  <conditionalFormatting sqref="AC9 AC11:AC16 AC19:AC22">
    <cfRule type="expression" dxfId="317" priority="319">
      <formula>AB9="休"</formula>
    </cfRule>
  </conditionalFormatting>
  <conditionalFormatting sqref="Z9:Z22">
    <cfRule type="expression" dxfId="316" priority="318">
      <formula>AB9="休"</formula>
    </cfRule>
  </conditionalFormatting>
  <conditionalFormatting sqref="AA23:AA35">
    <cfRule type="expression" dxfId="315" priority="317">
      <formula>AB23="休"</formula>
    </cfRule>
  </conditionalFormatting>
  <conditionalFormatting sqref="AC23 AC25:AC30 AC32:AC35">
    <cfRule type="expression" dxfId="314" priority="316">
      <formula>AB23="休"</formula>
    </cfRule>
  </conditionalFormatting>
  <conditionalFormatting sqref="Z23:Z35">
    <cfRule type="expression" dxfId="313" priority="315">
      <formula>AB23="休"</formula>
    </cfRule>
  </conditionalFormatting>
  <conditionalFormatting sqref="AA5:AA7">
    <cfRule type="expression" dxfId="312" priority="314">
      <formula>AB5="休"</formula>
    </cfRule>
  </conditionalFormatting>
  <conditionalFormatting sqref="AC5:AC7">
    <cfRule type="expression" dxfId="311" priority="313">
      <formula>AB5="休"</formula>
    </cfRule>
  </conditionalFormatting>
  <conditionalFormatting sqref="Z5:Z7">
    <cfRule type="expression" dxfId="310" priority="312">
      <formula>AB5="休"</formula>
    </cfRule>
  </conditionalFormatting>
  <conditionalFormatting sqref="AE8">
    <cfRule type="expression" dxfId="309" priority="311">
      <formula>AF8="休"</formula>
    </cfRule>
  </conditionalFormatting>
  <conditionalFormatting sqref="AD8">
    <cfRule type="expression" dxfId="308" priority="309">
      <formula>AF8="休"</formula>
    </cfRule>
  </conditionalFormatting>
  <conditionalFormatting sqref="AE9:AE22">
    <cfRule type="expression" dxfId="307" priority="308">
      <formula>AF9="休"</formula>
    </cfRule>
  </conditionalFormatting>
  <conditionalFormatting sqref="AG9:AG13 AG15:AG20 AG22">
    <cfRule type="expression" dxfId="306" priority="307">
      <formula>AF9="休"</formula>
    </cfRule>
  </conditionalFormatting>
  <conditionalFormatting sqref="AD9:AD22">
    <cfRule type="expression" dxfId="305" priority="306">
      <formula>AF9="休"</formula>
    </cfRule>
  </conditionalFormatting>
  <conditionalFormatting sqref="AE23:AE35">
    <cfRule type="expression" dxfId="304" priority="305">
      <formula>AF23="休"</formula>
    </cfRule>
  </conditionalFormatting>
  <conditionalFormatting sqref="AG23:AG26 AG29:AG35">
    <cfRule type="expression" dxfId="303" priority="304">
      <formula>AF23="休"</formula>
    </cfRule>
  </conditionalFormatting>
  <conditionalFormatting sqref="AD23:AD35">
    <cfRule type="expression" dxfId="302" priority="303">
      <formula>AF23="休"</formula>
    </cfRule>
  </conditionalFormatting>
  <conditionalFormatting sqref="AE5:AE7">
    <cfRule type="expression" dxfId="301" priority="302">
      <formula>AF5="休"</formula>
    </cfRule>
  </conditionalFormatting>
  <conditionalFormatting sqref="AG5:AG6">
    <cfRule type="expression" dxfId="300" priority="301">
      <formula>AF5="休"</formula>
    </cfRule>
  </conditionalFormatting>
  <conditionalFormatting sqref="AD5:AD7">
    <cfRule type="expression" dxfId="299" priority="300">
      <formula>AF5="休"</formula>
    </cfRule>
  </conditionalFormatting>
  <conditionalFormatting sqref="AI8">
    <cfRule type="expression" dxfId="298" priority="299">
      <formula>AJ8="休"</formula>
    </cfRule>
  </conditionalFormatting>
  <conditionalFormatting sqref="AK8">
    <cfRule type="expression" dxfId="297" priority="298">
      <formula>AJ8="休"</formula>
    </cfRule>
  </conditionalFormatting>
  <conditionalFormatting sqref="AH8">
    <cfRule type="expression" dxfId="296" priority="297">
      <formula>AJ8="休"</formula>
    </cfRule>
  </conditionalFormatting>
  <conditionalFormatting sqref="AI9:AI22">
    <cfRule type="expression" dxfId="295" priority="296">
      <formula>AJ9="休"</formula>
    </cfRule>
  </conditionalFormatting>
  <conditionalFormatting sqref="AK9:AK22">
    <cfRule type="expression" dxfId="294" priority="295">
      <formula>AJ9="休"</formula>
    </cfRule>
  </conditionalFormatting>
  <conditionalFormatting sqref="AH9:AH22">
    <cfRule type="expression" dxfId="293" priority="294">
      <formula>AJ9="休"</formula>
    </cfRule>
  </conditionalFormatting>
  <conditionalFormatting sqref="AI23:AI35">
    <cfRule type="expression" dxfId="292" priority="293">
      <formula>AJ23="休"</formula>
    </cfRule>
  </conditionalFormatting>
  <conditionalFormatting sqref="AK23:AK35">
    <cfRule type="expression" dxfId="291" priority="292">
      <formula>AJ23="休"</formula>
    </cfRule>
  </conditionalFormatting>
  <conditionalFormatting sqref="AH23:AH35">
    <cfRule type="expression" dxfId="290" priority="291">
      <formula>AJ23="休"</formula>
    </cfRule>
  </conditionalFormatting>
  <conditionalFormatting sqref="AI5:AI7">
    <cfRule type="expression" dxfId="289" priority="290">
      <formula>AJ5="休"</formula>
    </cfRule>
  </conditionalFormatting>
  <conditionalFormatting sqref="AK5:AK7">
    <cfRule type="expression" dxfId="288" priority="289">
      <formula>AJ5="休"</formula>
    </cfRule>
  </conditionalFormatting>
  <conditionalFormatting sqref="AH5:AH7">
    <cfRule type="expression" dxfId="287" priority="288">
      <formula>AJ5="休"</formula>
    </cfRule>
  </conditionalFormatting>
  <conditionalFormatting sqref="AM8">
    <cfRule type="expression" dxfId="286" priority="287">
      <formula>AN8="休"</formula>
    </cfRule>
  </conditionalFormatting>
  <conditionalFormatting sqref="AO8">
    <cfRule type="expression" dxfId="285" priority="286">
      <formula>AN8="休"</formula>
    </cfRule>
  </conditionalFormatting>
  <conditionalFormatting sqref="AL8">
    <cfRule type="expression" dxfId="284" priority="285">
      <formula>AN8="休"</formula>
    </cfRule>
  </conditionalFormatting>
  <conditionalFormatting sqref="AM9:AM22">
    <cfRule type="expression" dxfId="283" priority="284">
      <formula>AN9="休"</formula>
    </cfRule>
  </conditionalFormatting>
  <conditionalFormatting sqref="AO9:AO22">
    <cfRule type="expression" dxfId="282" priority="283">
      <formula>AN9="休"</formula>
    </cfRule>
  </conditionalFormatting>
  <conditionalFormatting sqref="AL9:AL22">
    <cfRule type="expression" dxfId="281" priority="282">
      <formula>AN9="休"</formula>
    </cfRule>
  </conditionalFormatting>
  <conditionalFormatting sqref="AM23:AM35">
    <cfRule type="expression" dxfId="280" priority="281">
      <formula>AN23="休"</formula>
    </cfRule>
  </conditionalFormatting>
  <conditionalFormatting sqref="AO23:AO35">
    <cfRule type="expression" dxfId="279" priority="280">
      <formula>AN23="休"</formula>
    </cfRule>
  </conditionalFormatting>
  <conditionalFormatting sqref="AL23:AL35">
    <cfRule type="expression" dxfId="278" priority="279">
      <formula>AN23="休"</formula>
    </cfRule>
  </conditionalFormatting>
  <conditionalFormatting sqref="AM5:AM7">
    <cfRule type="expression" dxfId="277" priority="278">
      <formula>AN5="休"</formula>
    </cfRule>
  </conditionalFormatting>
  <conditionalFormatting sqref="AO5:AO7">
    <cfRule type="expression" dxfId="276" priority="277">
      <formula>AN5="休"</formula>
    </cfRule>
  </conditionalFormatting>
  <conditionalFormatting sqref="AL5:AL7">
    <cfRule type="expression" dxfId="275" priority="276">
      <formula>AN5="休"</formula>
    </cfRule>
  </conditionalFormatting>
  <conditionalFormatting sqref="AQ8">
    <cfRule type="expression" dxfId="274" priority="275">
      <formula>AR8="休"</formula>
    </cfRule>
  </conditionalFormatting>
  <conditionalFormatting sqref="AS8">
    <cfRule type="expression" dxfId="273" priority="274">
      <formula>AR8="休"</formula>
    </cfRule>
  </conditionalFormatting>
  <conditionalFormatting sqref="AP8">
    <cfRule type="expression" dxfId="272" priority="273">
      <formula>AR8="休"</formula>
    </cfRule>
  </conditionalFormatting>
  <conditionalFormatting sqref="AQ9:AQ22">
    <cfRule type="expression" dxfId="271" priority="272">
      <formula>AR9="休"</formula>
    </cfRule>
  </conditionalFormatting>
  <conditionalFormatting sqref="AS9:AS22">
    <cfRule type="expression" dxfId="270" priority="271">
      <formula>AR9="休"</formula>
    </cfRule>
  </conditionalFormatting>
  <conditionalFormatting sqref="AP9:AP22">
    <cfRule type="expression" dxfId="269" priority="270">
      <formula>AR9="休"</formula>
    </cfRule>
  </conditionalFormatting>
  <conditionalFormatting sqref="AQ23:AQ35">
    <cfRule type="expression" dxfId="268" priority="269">
      <formula>AR23="休"</formula>
    </cfRule>
  </conditionalFormatting>
  <conditionalFormatting sqref="AS23:AS35">
    <cfRule type="expression" dxfId="267" priority="268">
      <formula>AR23="休"</formula>
    </cfRule>
  </conditionalFormatting>
  <conditionalFormatting sqref="AP23:AP35">
    <cfRule type="expression" dxfId="266" priority="267">
      <formula>AR23="休"</formula>
    </cfRule>
  </conditionalFormatting>
  <conditionalFormatting sqref="AQ5:AQ7">
    <cfRule type="expression" dxfId="265" priority="266">
      <formula>AR5="休"</formula>
    </cfRule>
  </conditionalFormatting>
  <conditionalFormatting sqref="AS5:AS7">
    <cfRule type="expression" dxfId="264" priority="265">
      <formula>AR5="休"</formula>
    </cfRule>
  </conditionalFormatting>
  <conditionalFormatting sqref="AP5:AP7">
    <cfRule type="expression" dxfId="263" priority="264">
      <formula>AR5="休"</formula>
    </cfRule>
  </conditionalFormatting>
  <conditionalFormatting sqref="AU8">
    <cfRule type="expression" dxfId="262" priority="263">
      <formula>AV8="休"</formula>
    </cfRule>
  </conditionalFormatting>
  <conditionalFormatting sqref="AW8">
    <cfRule type="expression" dxfId="261" priority="262">
      <formula>AV8="休"</formula>
    </cfRule>
  </conditionalFormatting>
  <conditionalFormatting sqref="AT8">
    <cfRule type="expression" dxfId="260" priority="261">
      <formula>AV8="休"</formula>
    </cfRule>
  </conditionalFormatting>
  <conditionalFormatting sqref="AU9:AU22">
    <cfRule type="expression" dxfId="259" priority="260">
      <formula>AV9="休"</formula>
    </cfRule>
  </conditionalFormatting>
  <conditionalFormatting sqref="AW9:AW22">
    <cfRule type="expression" dxfId="258" priority="259">
      <formula>AV9="休"</formula>
    </cfRule>
  </conditionalFormatting>
  <conditionalFormatting sqref="AT9:AT22">
    <cfRule type="expression" dxfId="257" priority="258">
      <formula>AV9="休"</formula>
    </cfRule>
  </conditionalFormatting>
  <conditionalFormatting sqref="AU23:AU35">
    <cfRule type="expression" dxfId="256" priority="257">
      <formula>AV23="休"</formula>
    </cfRule>
  </conditionalFormatting>
  <conditionalFormatting sqref="AW23:AW35">
    <cfRule type="expression" dxfId="255" priority="256">
      <formula>AV23="休"</formula>
    </cfRule>
  </conditionalFormatting>
  <conditionalFormatting sqref="AT23:AT35">
    <cfRule type="expression" dxfId="254" priority="255">
      <formula>AV23="休"</formula>
    </cfRule>
  </conditionalFormatting>
  <conditionalFormatting sqref="AU5:AU7">
    <cfRule type="expression" dxfId="253" priority="254">
      <formula>AV5="休"</formula>
    </cfRule>
  </conditionalFormatting>
  <conditionalFormatting sqref="AW5:AW7">
    <cfRule type="expression" dxfId="252" priority="253">
      <formula>AV5="休"</formula>
    </cfRule>
  </conditionalFormatting>
  <conditionalFormatting sqref="AT5:AT7">
    <cfRule type="expression" dxfId="251" priority="252">
      <formula>AV5="休"</formula>
    </cfRule>
  </conditionalFormatting>
  <conditionalFormatting sqref="D5:D35">
    <cfRule type="cellIs" dxfId="250" priority="251" operator="equal">
      <formula>"祝"</formula>
    </cfRule>
  </conditionalFormatting>
  <conditionalFormatting sqref="H8">
    <cfRule type="expression" dxfId="249" priority="250">
      <formula>H8="休"</formula>
    </cfRule>
  </conditionalFormatting>
  <conditionalFormatting sqref="H9:H22">
    <cfRule type="expression" dxfId="248" priority="249">
      <formula>H9="休"</formula>
    </cfRule>
  </conditionalFormatting>
  <conditionalFormatting sqref="H23:H35">
    <cfRule type="expression" dxfId="247" priority="248">
      <formula>H23="休"</formula>
    </cfRule>
  </conditionalFormatting>
  <conditionalFormatting sqref="H5:H7">
    <cfRule type="expression" dxfId="246" priority="247">
      <formula>H5="休"</formula>
    </cfRule>
  </conditionalFormatting>
  <conditionalFormatting sqref="H5:H35">
    <cfRule type="cellIs" dxfId="245" priority="246" operator="equal">
      <formula>"祝"</formula>
    </cfRule>
  </conditionalFormatting>
  <conditionalFormatting sqref="L8">
    <cfRule type="expression" dxfId="244" priority="245">
      <formula>L8="休"</formula>
    </cfRule>
  </conditionalFormatting>
  <conditionalFormatting sqref="L9:L22">
    <cfRule type="expression" dxfId="243" priority="244">
      <formula>L9="休"</formula>
    </cfRule>
  </conditionalFormatting>
  <conditionalFormatting sqref="L23:L35">
    <cfRule type="expression" dxfId="242" priority="243">
      <formula>L23="休"</formula>
    </cfRule>
  </conditionalFormatting>
  <conditionalFormatting sqref="L5:L7">
    <cfRule type="expression" dxfId="241" priority="242">
      <formula>L5="休"</formula>
    </cfRule>
  </conditionalFormatting>
  <conditionalFormatting sqref="L5:L35">
    <cfRule type="cellIs" dxfId="240" priority="241" operator="equal">
      <formula>"祝"</formula>
    </cfRule>
  </conditionalFormatting>
  <conditionalFormatting sqref="P8">
    <cfRule type="expression" dxfId="239" priority="240">
      <formula>P8="休"</formula>
    </cfRule>
  </conditionalFormatting>
  <conditionalFormatting sqref="P9:P22">
    <cfRule type="expression" dxfId="238" priority="239">
      <formula>P9="休"</formula>
    </cfRule>
  </conditionalFormatting>
  <conditionalFormatting sqref="P23:P35">
    <cfRule type="expression" dxfId="237" priority="238">
      <formula>P23="休"</formula>
    </cfRule>
  </conditionalFormatting>
  <conditionalFormatting sqref="P5:P7">
    <cfRule type="expression" dxfId="236" priority="237">
      <formula>P5="休"</formula>
    </cfRule>
  </conditionalFormatting>
  <conditionalFormatting sqref="P5:P35">
    <cfRule type="cellIs" dxfId="235" priority="236" operator="equal">
      <formula>"祝"</formula>
    </cfRule>
  </conditionalFormatting>
  <conditionalFormatting sqref="T8">
    <cfRule type="expression" dxfId="234" priority="235">
      <formula>T8="休"</formula>
    </cfRule>
  </conditionalFormatting>
  <conditionalFormatting sqref="T9:T22">
    <cfRule type="expression" dxfId="233" priority="234">
      <formula>T9="休"</formula>
    </cfRule>
  </conditionalFormatting>
  <conditionalFormatting sqref="T23:T35">
    <cfRule type="expression" dxfId="232" priority="233">
      <formula>T23="休"</formula>
    </cfRule>
  </conditionalFormatting>
  <conditionalFormatting sqref="T5:T7">
    <cfRule type="expression" dxfId="231" priority="232">
      <formula>T5="休"</formula>
    </cfRule>
  </conditionalFormatting>
  <conditionalFormatting sqref="T5:T35">
    <cfRule type="cellIs" dxfId="230" priority="231" operator="equal">
      <formula>"祝"</formula>
    </cfRule>
  </conditionalFormatting>
  <conditionalFormatting sqref="X8">
    <cfRule type="expression" dxfId="229" priority="230">
      <formula>X8="休"</formula>
    </cfRule>
  </conditionalFormatting>
  <conditionalFormatting sqref="X9:X21">
    <cfRule type="expression" dxfId="228" priority="229">
      <formula>X9="休"</formula>
    </cfRule>
  </conditionalFormatting>
  <conditionalFormatting sqref="X24:X26 X28:X35">
    <cfRule type="expression" dxfId="227" priority="228">
      <formula>X24="休"</formula>
    </cfRule>
  </conditionalFormatting>
  <conditionalFormatting sqref="X5:X7">
    <cfRule type="expression" dxfId="226" priority="227">
      <formula>X5="休"</formula>
    </cfRule>
  </conditionalFormatting>
  <conditionalFormatting sqref="X5:X21 X24:X26 X28:X35">
    <cfRule type="cellIs" dxfId="225" priority="226" operator="equal">
      <formula>"祝"</formula>
    </cfRule>
  </conditionalFormatting>
  <conditionalFormatting sqref="AB8">
    <cfRule type="expression" dxfId="224" priority="225">
      <formula>AB8="休"</formula>
    </cfRule>
  </conditionalFormatting>
  <conditionalFormatting sqref="AB9:AB22">
    <cfRule type="expression" dxfId="223" priority="224">
      <formula>AB9="休"</formula>
    </cfRule>
  </conditionalFormatting>
  <conditionalFormatting sqref="AB23:AB35">
    <cfRule type="expression" dxfId="222" priority="223">
      <formula>AB23="休"</formula>
    </cfRule>
  </conditionalFormatting>
  <conditionalFormatting sqref="AB5:AB7">
    <cfRule type="expression" dxfId="221" priority="222">
      <formula>AB5="休"</formula>
    </cfRule>
  </conditionalFormatting>
  <conditionalFormatting sqref="AB5:AB35">
    <cfRule type="cellIs" dxfId="220" priority="221" operator="equal">
      <formula>"祝"</formula>
    </cfRule>
  </conditionalFormatting>
  <conditionalFormatting sqref="AF8">
    <cfRule type="expression" dxfId="219" priority="220">
      <formula>AF8="休"</formula>
    </cfRule>
  </conditionalFormatting>
  <conditionalFormatting sqref="AF9:AF22">
    <cfRule type="expression" dxfId="218" priority="219">
      <formula>AF9="休"</formula>
    </cfRule>
  </conditionalFormatting>
  <conditionalFormatting sqref="AF23:AF35">
    <cfRule type="expression" dxfId="217" priority="218">
      <formula>AF23="休"</formula>
    </cfRule>
  </conditionalFormatting>
  <conditionalFormatting sqref="AF5:AF7">
    <cfRule type="expression" dxfId="216" priority="217">
      <formula>AF5="休"</formula>
    </cfRule>
  </conditionalFormatting>
  <conditionalFormatting sqref="AF5:AF35">
    <cfRule type="cellIs" dxfId="215" priority="216" operator="equal">
      <formula>"祝"</formula>
    </cfRule>
  </conditionalFormatting>
  <conditionalFormatting sqref="AJ8">
    <cfRule type="expression" dxfId="214" priority="215">
      <formula>AJ8="休"</formula>
    </cfRule>
  </conditionalFormatting>
  <conditionalFormatting sqref="AJ9:AJ22">
    <cfRule type="expression" dxfId="213" priority="214">
      <formula>AJ9="休"</formula>
    </cfRule>
  </conditionalFormatting>
  <conditionalFormatting sqref="AJ23:AJ35">
    <cfRule type="expression" dxfId="212" priority="213">
      <formula>AJ23="休"</formula>
    </cfRule>
  </conditionalFormatting>
  <conditionalFormatting sqref="AJ5:AJ7">
    <cfRule type="expression" dxfId="211" priority="212">
      <formula>AJ5="休"</formula>
    </cfRule>
  </conditionalFormatting>
  <conditionalFormatting sqref="AJ5:AJ35">
    <cfRule type="cellIs" dxfId="210" priority="211" operator="equal">
      <formula>"祝"</formula>
    </cfRule>
  </conditionalFormatting>
  <conditionalFormatting sqref="AN8">
    <cfRule type="expression" dxfId="209" priority="210">
      <formula>AN8="休"</formula>
    </cfRule>
  </conditionalFormatting>
  <conditionalFormatting sqref="AN9:AN22">
    <cfRule type="expression" dxfId="208" priority="209">
      <formula>AN9="休"</formula>
    </cfRule>
  </conditionalFormatting>
  <conditionalFormatting sqref="AN23:AN35">
    <cfRule type="expression" dxfId="207" priority="208">
      <formula>AN23="休"</formula>
    </cfRule>
  </conditionalFormatting>
  <conditionalFormatting sqref="AN5:AN7">
    <cfRule type="expression" dxfId="206" priority="207">
      <formula>AN5="休"</formula>
    </cfRule>
  </conditionalFormatting>
  <conditionalFormatting sqref="AN5:AN35">
    <cfRule type="cellIs" dxfId="205" priority="206" operator="equal">
      <formula>"祝"</formula>
    </cfRule>
  </conditionalFormatting>
  <conditionalFormatting sqref="AR8">
    <cfRule type="expression" dxfId="204" priority="205">
      <formula>AR8="休"</formula>
    </cfRule>
  </conditionalFormatting>
  <conditionalFormatting sqref="AR9:AR22">
    <cfRule type="expression" dxfId="203" priority="204">
      <formula>AR9="休"</formula>
    </cfRule>
  </conditionalFormatting>
  <conditionalFormatting sqref="AR23:AR35">
    <cfRule type="expression" dxfId="202" priority="203">
      <formula>AR23="休"</formula>
    </cfRule>
  </conditionalFormatting>
  <conditionalFormatting sqref="AR5:AR7">
    <cfRule type="expression" dxfId="201" priority="202">
      <formula>AR5="休"</formula>
    </cfRule>
  </conditionalFormatting>
  <conditionalFormatting sqref="AR5:AR35">
    <cfRule type="cellIs" dxfId="200" priority="201" operator="equal">
      <formula>"祝"</formula>
    </cfRule>
  </conditionalFormatting>
  <conditionalFormatting sqref="AV8">
    <cfRule type="expression" dxfId="199" priority="200">
      <formula>AV8="休"</formula>
    </cfRule>
  </conditionalFormatting>
  <conditionalFormatting sqref="AV9:AV22">
    <cfRule type="expression" dxfId="198" priority="199">
      <formula>AV9="休"</formula>
    </cfRule>
  </conditionalFormatting>
  <conditionalFormatting sqref="AV23:AV35">
    <cfRule type="expression" dxfId="197" priority="198">
      <formula>AV23="休"</formula>
    </cfRule>
  </conditionalFormatting>
  <conditionalFormatting sqref="AV5:AV7">
    <cfRule type="expression" dxfId="196" priority="197">
      <formula>AV5="休"</formula>
    </cfRule>
  </conditionalFormatting>
  <conditionalFormatting sqref="AV5:AV35">
    <cfRule type="cellIs" dxfId="195" priority="196" operator="equal">
      <formula>"祝"</formula>
    </cfRule>
  </conditionalFormatting>
  <conditionalFormatting sqref="C46">
    <cfRule type="expression" dxfId="194" priority="195">
      <formula>D46="休"</formula>
    </cfRule>
  </conditionalFormatting>
  <conditionalFormatting sqref="D46">
    <cfRule type="expression" dxfId="193" priority="194">
      <formula>D46="休"</formula>
    </cfRule>
  </conditionalFormatting>
  <conditionalFormatting sqref="E46">
    <cfRule type="expression" dxfId="192" priority="193">
      <formula>D46="休"</formula>
    </cfRule>
  </conditionalFormatting>
  <conditionalFormatting sqref="B46">
    <cfRule type="expression" dxfId="191" priority="192">
      <formula>D46="休"</formula>
    </cfRule>
  </conditionalFormatting>
  <conditionalFormatting sqref="C47:C48">
    <cfRule type="expression" dxfId="190" priority="191">
      <formula>D47="休"</formula>
    </cfRule>
  </conditionalFormatting>
  <conditionalFormatting sqref="D47:D48">
    <cfRule type="expression" dxfId="189" priority="190">
      <formula>D47="休"</formula>
    </cfRule>
  </conditionalFormatting>
  <conditionalFormatting sqref="E47:E48">
    <cfRule type="expression" dxfId="188" priority="189">
      <formula>D47="休"</formula>
    </cfRule>
  </conditionalFormatting>
  <conditionalFormatting sqref="B47:B48">
    <cfRule type="expression" dxfId="187" priority="188">
      <formula>D47="休"</formula>
    </cfRule>
  </conditionalFormatting>
  <conditionalFormatting sqref="C43:C45">
    <cfRule type="expression" dxfId="186" priority="187">
      <formula>D43="休"</formula>
    </cfRule>
  </conditionalFormatting>
  <conditionalFormatting sqref="D43:D45">
    <cfRule type="expression" dxfId="185" priority="186">
      <formula>D43="休"</formula>
    </cfRule>
  </conditionalFormatting>
  <conditionalFormatting sqref="E43:E45">
    <cfRule type="expression" dxfId="184" priority="185">
      <formula>D43="休"</formula>
    </cfRule>
  </conditionalFormatting>
  <conditionalFormatting sqref="B43:B45">
    <cfRule type="expression" dxfId="183" priority="184">
      <formula>D43="休"</formula>
    </cfRule>
  </conditionalFormatting>
  <conditionalFormatting sqref="I46">
    <cfRule type="expression" dxfId="182" priority="183">
      <formula>H46="休"</formula>
    </cfRule>
  </conditionalFormatting>
  <conditionalFormatting sqref="F46">
    <cfRule type="expression" dxfId="181" priority="182">
      <formula>H46="休"</formula>
    </cfRule>
  </conditionalFormatting>
  <conditionalFormatting sqref="I47:I48">
    <cfRule type="expression" dxfId="180" priority="181">
      <formula>H47="休"</formula>
    </cfRule>
  </conditionalFormatting>
  <conditionalFormatting sqref="F47:F48">
    <cfRule type="expression" dxfId="179" priority="180">
      <formula>H47="休"</formula>
    </cfRule>
  </conditionalFormatting>
  <conditionalFormatting sqref="I43:I45">
    <cfRule type="expression" dxfId="178" priority="179">
      <formula>H43="休"</formula>
    </cfRule>
  </conditionalFormatting>
  <conditionalFormatting sqref="F43:F45">
    <cfRule type="expression" dxfId="177" priority="178">
      <formula>H43="休"</formula>
    </cfRule>
  </conditionalFormatting>
  <conditionalFormatting sqref="M46">
    <cfRule type="expression" dxfId="176" priority="177">
      <formula>L46="休"</formula>
    </cfRule>
  </conditionalFormatting>
  <conditionalFormatting sqref="J46">
    <cfRule type="expression" dxfId="175" priority="176">
      <formula>L46="休"</formula>
    </cfRule>
  </conditionalFormatting>
  <conditionalFormatting sqref="M47:M48">
    <cfRule type="expression" dxfId="174" priority="175">
      <formula>L47="休"</formula>
    </cfRule>
  </conditionalFormatting>
  <conditionalFormatting sqref="J47:J48">
    <cfRule type="expression" dxfId="173" priority="174">
      <formula>L47="休"</formula>
    </cfRule>
  </conditionalFormatting>
  <conditionalFormatting sqref="M43:M45">
    <cfRule type="expression" dxfId="172" priority="173">
      <formula>L43="休"</formula>
    </cfRule>
  </conditionalFormatting>
  <conditionalFormatting sqref="J43:J45">
    <cfRule type="expression" dxfId="171" priority="172">
      <formula>L43="休"</formula>
    </cfRule>
  </conditionalFormatting>
  <conditionalFormatting sqref="Q46">
    <cfRule type="expression" dxfId="170" priority="171">
      <formula>P46="休"</formula>
    </cfRule>
  </conditionalFormatting>
  <conditionalFormatting sqref="N46">
    <cfRule type="expression" dxfId="169" priority="170">
      <formula>P46="休"</formula>
    </cfRule>
  </conditionalFormatting>
  <conditionalFormatting sqref="Q47:Q48">
    <cfRule type="expression" dxfId="168" priority="169">
      <formula>P47="休"</formula>
    </cfRule>
  </conditionalFormatting>
  <conditionalFormatting sqref="N47:N48">
    <cfRule type="expression" dxfId="167" priority="168">
      <formula>P47="休"</formula>
    </cfRule>
  </conditionalFormatting>
  <conditionalFormatting sqref="Q43:Q45">
    <cfRule type="expression" dxfId="166" priority="167">
      <formula>P43="休"</formula>
    </cfRule>
  </conditionalFormatting>
  <conditionalFormatting sqref="N43:N45">
    <cfRule type="expression" dxfId="165" priority="166">
      <formula>P43="休"</formula>
    </cfRule>
  </conditionalFormatting>
  <conditionalFormatting sqref="U46">
    <cfRule type="expression" dxfId="164" priority="165">
      <formula>T46="休"</formula>
    </cfRule>
  </conditionalFormatting>
  <conditionalFormatting sqref="R46">
    <cfRule type="expression" dxfId="163" priority="164">
      <formula>T46="休"</formula>
    </cfRule>
  </conditionalFormatting>
  <conditionalFormatting sqref="U47:U48">
    <cfRule type="expression" dxfId="162" priority="163">
      <formula>T47="休"</formula>
    </cfRule>
  </conditionalFormatting>
  <conditionalFormatting sqref="R47:R48">
    <cfRule type="expression" dxfId="161" priority="162">
      <formula>T47="休"</formula>
    </cfRule>
  </conditionalFormatting>
  <conditionalFormatting sqref="U43:U45">
    <cfRule type="expression" dxfId="160" priority="161">
      <formula>T43="休"</formula>
    </cfRule>
  </conditionalFormatting>
  <conditionalFormatting sqref="R43:R45">
    <cfRule type="expression" dxfId="159" priority="160">
      <formula>T43="休"</formula>
    </cfRule>
  </conditionalFormatting>
  <conditionalFormatting sqref="Y46">
    <cfRule type="expression" dxfId="158" priority="159">
      <formula>X46="休"</formula>
    </cfRule>
  </conditionalFormatting>
  <conditionalFormatting sqref="V46">
    <cfRule type="expression" dxfId="157" priority="158">
      <formula>X46="休"</formula>
    </cfRule>
  </conditionalFormatting>
  <conditionalFormatting sqref="Y47:Y48">
    <cfRule type="expression" dxfId="156" priority="157">
      <formula>X47="休"</formula>
    </cfRule>
  </conditionalFormatting>
  <conditionalFormatting sqref="V47:V48">
    <cfRule type="expression" dxfId="155" priority="156">
      <formula>X47="休"</formula>
    </cfRule>
  </conditionalFormatting>
  <conditionalFormatting sqref="Y43:Y45">
    <cfRule type="expression" dxfId="154" priority="155">
      <formula>X43="休"</formula>
    </cfRule>
  </conditionalFormatting>
  <conditionalFormatting sqref="V43:V45">
    <cfRule type="expression" dxfId="153" priority="154">
      <formula>X43="休"</formula>
    </cfRule>
  </conditionalFormatting>
  <conditionalFormatting sqref="AC46">
    <cfRule type="expression" dxfId="152" priority="153">
      <formula>AB46="休"</formula>
    </cfRule>
  </conditionalFormatting>
  <conditionalFormatting sqref="Z46">
    <cfRule type="expression" dxfId="151" priority="152">
      <formula>AB46="休"</formula>
    </cfRule>
  </conditionalFormatting>
  <conditionalFormatting sqref="AC47:AC48">
    <cfRule type="expression" dxfId="150" priority="151">
      <formula>AB47="休"</formula>
    </cfRule>
  </conditionalFormatting>
  <conditionalFormatting sqref="Z47:Z48">
    <cfRule type="expression" dxfId="149" priority="150">
      <formula>AB47="休"</formula>
    </cfRule>
  </conditionalFormatting>
  <conditionalFormatting sqref="AC43:AC45">
    <cfRule type="expression" dxfId="148" priority="149">
      <formula>AB43="休"</formula>
    </cfRule>
  </conditionalFormatting>
  <conditionalFormatting sqref="Z43:Z45">
    <cfRule type="expression" dxfId="147" priority="148">
      <formula>AB43="休"</formula>
    </cfRule>
  </conditionalFormatting>
  <conditionalFormatting sqref="AG46">
    <cfRule type="expression" dxfId="146" priority="147">
      <formula>AF46="休"</formula>
    </cfRule>
  </conditionalFormatting>
  <conditionalFormatting sqref="AD46">
    <cfRule type="expression" dxfId="145" priority="146">
      <formula>AF46="休"</formula>
    </cfRule>
  </conditionalFormatting>
  <conditionalFormatting sqref="AG47:AG48">
    <cfRule type="expression" dxfId="144" priority="145">
      <formula>AF47="休"</formula>
    </cfRule>
  </conditionalFormatting>
  <conditionalFormatting sqref="AD47:AD48">
    <cfRule type="expression" dxfId="143" priority="144">
      <formula>AF47="休"</formula>
    </cfRule>
  </conditionalFormatting>
  <conditionalFormatting sqref="AG43:AG45">
    <cfRule type="expression" dxfId="142" priority="143">
      <formula>AF43="休"</formula>
    </cfRule>
  </conditionalFormatting>
  <conditionalFormatting sqref="AD43:AD45">
    <cfRule type="expression" dxfId="141" priority="142">
      <formula>AF43="休"</formula>
    </cfRule>
  </conditionalFormatting>
  <conditionalFormatting sqref="AK46">
    <cfRule type="expression" dxfId="140" priority="141">
      <formula>AJ46="休"</formula>
    </cfRule>
  </conditionalFormatting>
  <conditionalFormatting sqref="AH46">
    <cfRule type="expression" dxfId="139" priority="140">
      <formula>AJ46="休"</formula>
    </cfRule>
  </conditionalFormatting>
  <conditionalFormatting sqref="AK47:AK48">
    <cfRule type="expression" dxfId="138" priority="139">
      <formula>AJ47="休"</formula>
    </cfRule>
  </conditionalFormatting>
  <conditionalFormatting sqref="AH47:AH48">
    <cfRule type="expression" dxfId="137" priority="138">
      <formula>AJ47="休"</formula>
    </cfRule>
  </conditionalFormatting>
  <conditionalFormatting sqref="AK43:AK45">
    <cfRule type="expression" dxfId="136" priority="137">
      <formula>AJ43="休"</formula>
    </cfRule>
  </conditionalFormatting>
  <conditionalFormatting sqref="AH43:AH45">
    <cfRule type="expression" dxfId="135" priority="136">
      <formula>AJ43="休"</formula>
    </cfRule>
  </conditionalFormatting>
  <conditionalFormatting sqref="AO46">
    <cfRule type="expression" dxfId="134" priority="135">
      <formula>AN46="休"</formula>
    </cfRule>
  </conditionalFormatting>
  <conditionalFormatting sqref="AL46">
    <cfRule type="expression" dxfId="133" priority="134">
      <formula>AN46="休"</formula>
    </cfRule>
  </conditionalFormatting>
  <conditionalFormatting sqref="AO47:AO48">
    <cfRule type="expression" dxfId="132" priority="133">
      <formula>AN47="休"</formula>
    </cfRule>
  </conditionalFormatting>
  <conditionalFormatting sqref="AL47:AL48">
    <cfRule type="expression" dxfId="131" priority="132">
      <formula>AN47="休"</formula>
    </cfRule>
  </conditionalFormatting>
  <conditionalFormatting sqref="AO43:AO45">
    <cfRule type="expression" dxfId="130" priority="131">
      <formula>AN43="休"</formula>
    </cfRule>
  </conditionalFormatting>
  <conditionalFormatting sqref="AL43:AL45">
    <cfRule type="expression" dxfId="129" priority="130">
      <formula>AN43="休"</formula>
    </cfRule>
  </conditionalFormatting>
  <conditionalFormatting sqref="AS46">
    <cfRule type="expression" dxfId="128" priority="129">
      <formula>AR46="休"</formula>
    </cfRule>
  </conditionalFormatting>
  <conditionalFormatting sqref="AP46">
    <cfRule type="expression" dxfId="127" priority="128">
      <formula>AR46="休"</formula>
    </cfRule>
  </conditionalFormatting>
  <conditionalFormatting sqref="AS47:AS48">
    <cfRule type="expression" dxfId="126" priority="127">
      <formula>AR47="休"</formula>
    </cfRule>
  </conditionalFormatting>
  <conditionalFormatting sqref="AP47:AP48">
    <cfRule type="expression" dxfId="125" priority="126">
      <formula>AR47="休"</formula>
    </cfRule>
  </conditionalFormatting>
  <conditionalFormatting sqref="AS43:AS45">
    <cfRule type="expression" dxfId="124" priority="125">
      <formula>AR43="休"</formula>
    </cfRule>
  </conditionalFormatting>
  <conditionalFormatting sqref="AP43:AP45">
    <cfRule type="expression" dxfId="123" priority="124">
      <formula>AR43="休"</formula>
    </cfRule>
  </conditionalFormatting>
  <conditionalFormatting sqref="AW46">
    <cfRule type="expression" dxfId="122" priority="123">
      <formula>AV46="休"</formula>
    </cfRule>
  </conditionalFormatting>
  <conditionalFormatting sqref="AT46">
    <cfRule type="expression" dxfId="121" priority="122">
      <formula>AV46="休"</formula>
    </cfRule>
  </conditionalFormatting>
  <conditionalFormatting sqref="AW47:AW48">
    <cfRule type="expression" dxfId="120" priority="121">
      <formula>AV47="休"</formula>
    </cfRule>
  </conditionalFormatting>
  <conditionalFormatting sqref="AT47:AT48">
    <cfRule type="expression" dxfId="119" priority="120">
      <formula>AV47="休"</formula>
    </cfRule>
  </conditionalFormatting>
  <conditionalFormatting sqref="AW43:AW45">
    <cfRule type="expression" dxfId="118" priority="119">
      <formula>AV43="休"</formula>
    </cfRule>
  </conditionalFormatting>
  <conditionalFormatting sqref="AT43:AT45">
    <cfRule type="expression" dxfId="117" priority="118">
      <formula>AV43="休"</formula>
    </cfRule>
  </conditionalFormatting>
  <conditionalFormatting sqref="D43:D48">
    <cfRule type="cellIs" dxfId="116" priority="117" operator="equal">
      <formula>"祝"</formula>
    </cfRule>
  </conditionalFormatting>
  <conditionalFormatting sqref="D44">
    <cfRule type="expression" dxfId="115" priority="116">
      <formula>D44="休"</formula>
    </cfRule>
  </conditionalFormatting>
  <conditionalFormatting sqref="G46">
    <cfRule type="expression" dxfId="114" priority="115">
      <formula>H46="休"</formula>
    </cfRule>
  </conditionalFormatting>
  <conditionalFormatting sqref="H46">
    <cfRule type="expression" dxfId="113" priority="114">
      <formula>H46="休"</formula>
    </cfRule>
  </conditionalFormatting>
  <conditionalFormatting sqref="G47:G48">
    <cfRule type="expression" dxfId="112" priority="113">
      <formula>H47="休"</formula>
    </cfRule>
  </conditionalFormatting>
  <conditionalFormatting sqref="H47:H48">
    <cfRule type="expression" dxfId="111" priority="112">
      <formula>H47="休"</formula>
    </cfRule>
  </conditionalFormatting>
  <conditionalFormatting sqref="G43:G45">
    <cfRule type="expression" dxfId="110" priority="111">
      <formula>H43="休"</formula>
    </cfRule>
  </conditionalFormatting>
  <conditionalFormatting sqref="H43:H45">
    <cfRule type="expression" dxfId="109" priority="110">
      <formula>H43="休"</formula>
    </cfRule>
  </conditionalFormatting>
  <conditionalFormatting sqref="H43:H48">
    <cfRule type="cellIs" dxfId="108" priority="109" operator="equal">
      <formula>"祝"</formula>
    </cfRule>
  </conditionalFormatting>
  <conditionalFormatting sqref="H44">
    <cfRule type="expression" dxfId="107" priority="108">
      <formula>H44="休"</formula>
    </cfRule>
  </conditionalFormatting>
  <conditionalFormatting sqref="K46">
    <cfRule type="expression" dxfId="106" priority="107">
      <formula>L46="休"</formula>
    </cfRule>
  </conditionalFormatting>
  <conditionalFormatting sqref="L46">
    <cfRule type="expression" dxfId="105" priority="106">
      <formula>L46="休"</formula>
    </cfRule>
  </conditionalFormatting>
  <conditionalFormatting sqref="K47:K48">
    <cfRule type="expression" dxfId="104" priority="105">
      <formula>L47="休"</formula>
    </cfRule>
  </conditionalFormatting>
  <conditionalFormatting sqref="L47:L48">
    <cfRule type="expression" dxfId="103" priority="104">
      <formula>L47="休"</formula>
    </cfRule>
  </conditionalFormatting>
  <conditionalFormatting sqref="K43:K45">
    <cfRule type="expression" dxfId="102" priority="103">
      <formula>L43="休"</formula>
    </cfRule>
  </conditionalFormatting>
  <conditionalFormatting sqref="L43:L45">
    <cfRule type="expression" dxfId="101" priority="102">
      <formula>L43="休"</formula>
    </cfRule>
  </conditionalFormatting>
  <conditionalFormatting sqref="L43:L48">
    <cfRule type="cellIs" dxfId="100" priority="101" operator="equal">
      <formula>"祝"</formula>
    </cfRule>
  </conditionalFormatting>
  <conditionalFormatting sqref="L44">
    <cfRule type="expression" dxfId="99" priority="100">
      <formula>L44="休"</formula>
    </cfRule>
  </conditionalFormatting>
  <conditionalFormatting sqref="O46">
    <cfRule type="expression" dxfId="98" priority="99">
      <formula>P46="休"</formula>
    </cfRule>
  </conditionalFormatting>
  <conditionalFormatting sqref="P46">
    <cfRule type="expression" dxfId="97" priority="98">
      <formula>P46="休"</formula>
    </cfRule>
  </conditionalFormatting>
  <conditionalFormatting sqref="O47:O48">
    <cfRule type="expression" dxfId="96" priority="97">
      <formula>P47="休"</formula>
    </cfRule>
  </conditionalFormatting>
  <conditionalFormatting sqref="P47:P48">
    <cfRule type="expression" dxfId="95" priority="96">
      <formula>P47="休"</formula>
    </cfRule>
  </conditionalFormatting>
  <conditionalFormatting sqref="O43:O45">
    <cfRule type="expression" dxfId="94" priority="95">
      <formula>P43="休"</formula>
    </cfRule>
  </conditionalFormatting>
  <conditionalFormatting sqref="P43:P45">
    <cfRule type="expression" dxfId="93" priority="94">
      <formula>P43="休"</formula>
    </cfRule>
  </conditionalFormatting>
  <conditionalFormatting sqref="P43:P48">
    <cfRule type="cellIs" dxfId="92" priority="93" operator="equal">
      <formula>"祝"</formula>
    </cfRule>
  </conditionalFormatting>
  <conditionalFormatting sqref="P44">
    <cfRule type="expression" dxfId="91" priority="92">
      <formula>P44="休"</formula>
    </cfRule>
  </conditionalFormatting>
  <conditionalFormatting sqref="S46">
    <cfRule type="expression" dxfId="90" priority="91">
      <formula>T46="休"</formula>
    </cfRule>
  </conditionalFormatting>
  <conditionalFormatting sqref="T46">
    <cfRule type="expression" dxfId="89" priority="90">
      <formula>T46="休"</formula>
    </cfRule>
  </conditionalFormatting>
  <conditionalFormatting sqref="S47:S48">
    <cfRule type="expression" dxfId="88" priority="89">
      <formula>T47="休"</formula>
    </cfRule>
  </conditionalFormatting>
  <conditionalFormatting sqref="T47:T48">
    <cfRule type="expression" dxfId="87" priority="88">
      <formula>T47="休"</formula>
    </cfRule>
  </conditionalFormatting>
  <conditionalFormatting sqref="S43:S45">
    <cfRule type="expression" dxfId="86" priority="87">
      <formula>T43="休"</formula>
    </cfRule>
  </conditionalFormatting>
  <conditionalFormatting sqref="T43:T45">
    <cfRule type="expression" dxfId="85" priority="86">
      <formula>T43="休"</formula>
    </cfRule>
  </conditionalFormatting>
  <conditionalFormatting sqref="T43:T48">
    <cfRule type="cellIs" dxfId="84" priority="85" operator="equal">
      <formula>"祝"</formula>
    </cfRule>
  </conditionalFormatting>
  <conditionalFormatting sqref="T44">
    <cfRule type="expression" dxfId="83" priority="84">
      <formula>T44="休"</formula>
    </cfRule>
  </conditionalFormatting>
  <conditionalFormatting sqref="W46">
    <cfRule type="expression" dxfId="82" priority="83">
      <formula>X46="休"</formula>
    </cfRule>
  </conditionalFormatting>
  <conditionalFormatting sqref="X46">
    <cfRule type="expression" dxfId="81" priority="82">
      <formula>X46="休"</formula>
    </cfRule>
  </conditionalFormatting>
  <conditionalFormatting sqref="W47:W48">
    <cfRule type="expression" dxfId="80" priority="81">
      <formula>X47="休"</formula>
    </cfRule>
  </conditionalFormatting>
  <conditionalFormatting sqref="X47:X48">
    <cfRule type="expression" dxfId="79" priority="80">
      <formula>X47="休"</formula>
    </cfRule>
  </conditionalFormatting>
  <conditionalFormatting sqref="W43:W45">
    <cfRule type="expression" dxfId="78" priority="79">
      <formula>X43="休"</formula>
    </cfRule>
  </conditionalFormatting>
  <conditionalFormatting sqref="X43:X45">
    <cfRule type="expression" dxfId="77" priority="78">
      <formula>X43="休"</formula>
    </cfRule>
  </conditionalFormatting>
  <conditionalFormatting sqref="X43:X48">
    <cfRule type="cellIs" dxfId="76" priority="77" operator="equal">
      <formula>"祝"</formula>
    </cfRule>
  </conditionalFormatting>
  <conditionalFormatting sqref="X44">
    <cfRule type="expression" dxfId="75" priority="76">
      <formula>X44="休"</formula>
    </cfRule>
  </conditionalFormatting>
  <conditionalFormatting sqref="AA46">
    <cfRule type="expression" dxfId="74" priority="75">
      <formula>AB46="休"</formula>
    </cfRule>
  </conditionalFormatting>
  <conditionalFormatting sqref="AB46">
    <cfRule type="expression" dxfId="73" priority="74">
      <formula>AB46="休"</formula>
    </cfRule>
  </conditionalFormatting>
  <conditionalFormatting sqref="AA47:AA48">
    <cfRule type="expression" dxfId="72" priority="73">
      <formula>AB47="休"</formula>
    </cfRule>
  </conditionalFormatting>
  <conditionalFormatting sqref="AB47:AB48">
    <cfRule type="expression" dxfId="71" priority="72">
      <formula>AB47="休"</formula>
    </cfRule>
  </conditionalFormatting>
  <conditionalFormatting sqref="AA43:AA45">
    <cfRule type="expression" dxfId="70" priority="71">
      <formula>AB43="休"</formula>
    </cfRule>
  </conditionalFormatting>
  <conditionalFormatting sqref="AB43:AB45">
    <cfRule type="expression" dxfId="69" priority="70">
      <formula>AB43="休"</formula>
    </cfRule>
  </conditionalFormatting>
  <conditionalFormatting sqref="AB43:AB48">
    <cfRule type="cellIs" dxfId="68" priority="69" operator="equal">
      <formula>"祝"</formula>
    </cfRule>
  </conditionalFormatting>
  <conditionalFormatting sqref="AB44">
    <cfRule type="expression" dxfId="67" priority="68">
      <formula>AB44="休"</formula>
    </cfRule>
  </conditionalFormatting>
  <conditionalFormatting sqref="AE46">
    <cfRule type="expression" dxfId="66" priority="67">
      <formula>AF46="休"</formula>
    </cfRule>
  </conditionalFormatting>
  <conditionalFormatting sqref="AF46">
    <cfRule type="expression" dxfId="65" priority="66">
      <formula>AF46="休"</formula>
    </cfRule>
  </conditionalFormatting>
  <conditionalFormatting sqref="AE47:AE48">
    <cfRule type="expression" dxfId="64" priority="65">
      <formula>AF47="休"</formula>
    </cfRule>
  </conditionalFormatting>
  <conditionalFormatting sqref="AF47:AF48">
    <cfRule type="expression" dxfId="63" priority="64">
      <formula>AF47="休"</formula>
    </cfRule>
  </conditionalFormatting>
  <conditionalFormatting sqref="AE43:AE45">
    <cfRule type="expression" dxfId="62" priority="63">
      <formula>AF43="休"</formula>
    </cfRule>
  </conditionalFormatting>
  <conditionalFormatting sqref="AF43:AF45">
    <cfRule type="expression" dxfId="61" priority="62">
      <formula>AF43="休"</formula>
    </cfRule>
  </conditionalFormatting>
  <conditionalFormatting sqref="AF43:AF48">
    <cfRule type="cellIs" dxfId="60" priority="61" operator="equal">
      <formula>"祝"</formula>
    </cfRule>
  </conditionalFormatting>
  <conditionalFormatting sqref="AF44">
    <cfRule type="expression" dxfId="59" priority="60">
      <formula>AF44="休"</formula>
    </cfRule>
  </conditionalFormatting>
  <conditionalFormatting sqref="AI46">
    <cfRule type="expression" dxfId="58" priority="59">
      <formula>AJ46="休"</formula>
    </cfRule>
  </conditionalFormatting>
  <conditionalFormatting sqref="AJ46">
    <cfRule type="expression" dxfId="57" priority="58">
      <formula>AJ46="休"</formula>
    </cfRule>
  </conditionalFormatting>
  <conditionalFormatting sqref="AI47:AI48">
    <cfRule type="expression" dxfId="56" priority="57">
      <formula>AJ47="休"</formula>
    </cfRule>
  </conditionalFormatting>
  <conditionalFormatting sqref="AJ47:AJ48">
    <cfRule type="expression" dxfId="55" priority="56">
      <formula>AJ47="休"</formula>
    </cfRule>
  </conditionalFormatting>
  <conditionalFormatting sqref="AI43:AI45">
    <cfRule type="expression" dxfId="54" priority="55">
      <formula>AJ43="休"</formula>
    </cfRule>
  </conditionalFormatting>
  <conditionalFormatting sqref="AJ43:AJ45">
    <cfRule type="expression" dxfId="53" priority="54">
      <formula>AJ43="休"</formula>
    </cfRule>
  </conditionalFormatting>
  <conditionalFormatting sqref="AJ43:AJ48">
    <cfRule type="cellIs" dxfId="52" priority="53" operator="equal">
      <formula>"祝"</formula>
    </cfRule>
  </conditionalFormatting>
  <conditionalFormatting sqref="AJ44">
    <cfRule type="expression" dxfId="51" priority="52">
      <formula>AJ44="休"</formula>
    </cfRule>
  </conditionalFormatting>
  <conditionalFormatting sqref="AM46">
    <cfRule type="expression" dxfId="50" priority="51">
      <formula>AN46="休"</formula>
    </cfRule>
  </conditionalFormatting>
  <conditionalFormatting sqref="AN46">
    <cfRule type="expression" dxfId="49" priority="50">
      <formula>AN46="休"</formula>
    </cfRule>
  </conditionalFormatting>
  <conditionalFormatting sqref="AM47:AM48">
    <cfRule type="expression" dxfId="48" priority="49">
      <formula>AN47="休"</formula>
    </cfRule>
  </conditionalFormatting>
  <conditionalFormatting sqref="AN47:AN48">
    <cfRule type="expression" dxfId="47" priority="48">
      <formula>AN47="休"</formula>
    </cfRule>
  </conditionalFormatting>
  <conditionalFormatting sqref="AM43:AM45">
    <cfRule type="expression" dxfId="46" priority="47">
      <formula>AN43="休"</formula>
    </cfRule>
  </conditionalFormatting>
  <conditionalFormatting sqref="AN43:AN45">
    <cfRule type="expression" dxfId="45" priority="46">
      <formula>AN43="休"</formula>
    </cfRule>
  </conditionalFormatting>
  <conditionalFormatting sqref="AN43:AN48">
    <cfRule type="cellIs" dxfId="44" priority="45" operator="equal">
      <formula>"祝"</formula>
    </cfRule>
  </conditionalFormatting>
  <conditionalFormatting sqref="AN44">
    <cfRule type="expression" dxfId="43" priority="44">
      <formula>AN44="休"</formula>
    </cfRule>
  </conditionalFormatting>
  <conditionalFormatting sqref="AQ46">
    <cfRule type="expression" dxfId="42" priority="43">
      <formula>AR46="休"</formula>
    </cfRule>
  </conditionalFormatting>
  <conditionalFormatting sqref="AR46">
    <cfRule type="expression" dxfId="41" priority="42">
      <formula>AR46="休"</formula>
    </cfRule>
  </conditionalFormatting>
  <conditionalFormatting sqref="AQ47:AQ48">
    <cfRule type="expression" dxfId="40" priority="41">
      <formula>AR47="休"</formula>
    </cfRule>
  </conditionalFormatting>
  <conditionalFormatting sqref="AR47:AR48">
    <cfRule type="expression" dxfId="39" priority="40">
      <formula>AR47="休"</formula>
    </cfRule>
  </conditionalFormatting>
  <conditionalFormatting sqref="AQ43:AQ45">
    <cfRule type="expression" dxfId="38" priority="39">
      <formula>AR43="休"</formula>
    </cfRule>
  </conditionalFormatting>
  <conditionalFormatting sqref="AR43:AR45">
    <cfRule type="expression" dxfId="37" priority="38">
      <formula>AR43="休"</formula>
    </cfRule>
  </conditionalFormatting>
  <conditionalFormatting sqref="AR43:AR48">
    <cfRule type="cellIs" dxfId="36" priority="37" operator="equal">
      <formula>"祝"</formula>
    </cfRule>
  </conditionalFormatting>
  <conditionalFormatting sqref="AR44">
    <cfRule type="expression" dxfId="35" priority="36">
      <formula>AR44="休"</formula>
    </cfRule>
  </conditionalFormatting>
  <conditionalFormatting sqref="AU46">
    <cfRule type="expression" dxfId="34" priority="35">
      <formula>AV46="休"</formula>
    </cfRule>
  </conditionalFormatting>
  <conditionalFormatting sqref="AV46">
    <cfRule type="expression" dxfId="33" priority="34">
      <formula>AV46="休"</formula>
    </cfRule>
  </conditionalFormatting>
  <conditionalFormatting sqref="AU47:AU48">
    <cfRule type="expression" dxfId="32" priority="33">
      <formula>AV47="休"</formula>
    </cfRule>
  </conditionalFormatting>
  <conditionalFormatting sqref="AV47:AV48">
    <cfRule type="expression" dxfId="31" priority="32">
      <formula>AV47="休"</formula>
    </cfRule>
  </conditionalFormatting>
  <conditionalFormatting sqref="AU43:AU45">
    <cfRule type="expression" dxfId="30" priority="31">
      <formula>AV43="休"</formula>
    </cfRule>
  </conditionalFormatting>
  <conditionalFormatting sqref="AV43:AV45">
    <cfRule type="expression" dxfId="29" priority="30">
      <formula>AV43="休"</formula>
    </cfRule>
  </conditionalFormatting>
  <conditionalFormatting sqref="AV43:AV48">
    <cfRule type="cellIs" dxfId="28" priority="29" operator="equal">
      <formula>"祝"</formula>
    </cfRule>
  </conditionalFormatting>
  <conditionalFormatting sqref="AV44">
    <cfRule type="expression" dxfId="27" priority="28">
      <formula>AV44="休"</formula>
    </cfRule>
  </conditionalFormatting>
  <conditionalFormatting sqref="X22">
    <cfRule type="expression" dxfId="26" priority="27">
      <formula>X22="休"</formula>
    </cfRule>
  </conditionalFormatting>
  <conditionalFormatting sqref="X22">
    <cfRule type="cellIs" dxfId="25" priority="26" operator="equal">
      <formula>"祝"</formula>
    </cfRule>
  </conditionalFormatting>
  <conditionalFormatting sqref="X23">
    <cfRule type="expression" dxfId="24" priority="25">
      <formula>X23="休"</formula>
    </cfRule>
  </conditionalFormatting>
  <conditionalFormatting sqref="X23">
    <cfRule type="cellIs" dxfId="23" priority="24" operator="equal">
      <formula>"祝"</formula>
    </cfRule>
  </conditionalFormatting>
  <conditionalFormatting sqref="X27">
    <cfRule type="expression" dxfId="22" priority="23">
      <formula>X27="休"</formula>
    </cfRule>
  </conditionalFormatting>
  <conditionalFormatting sqref="X27">
    <cfRule type="cellIs" dxfId="21" priority="22" operator="equal">
      <formula>"祝"</formula>
    </cfRule>
  </conditionalFormatting>
  <conditionalFormatting sqref="M27">
    <cfRule type="expression" dxfId="20" priority="21">
      <formula>L27="休"</formula>
    </cfRule>
  </conditionalFormatting>
  <conditionalFormatting sqref="Q11">
    <cfRule type="expression" dxfId="19" priority="20">
      <formula>P11="休"</formula>
    </cfRule>
  </conditionalFormatting>
  <conditionalFormatting sqref="Q18:Q19">
    <cfRule type="expression" dxfId="18" priority="19">
      <formula>P18="休"</formula>
    </cfRule>
  </conditionalFormatting>
  <conditionalFormatting sqref="Q25">
    <cfRule type="expression" dxfId="17" priority="18">
      <formula>P25="休"</formula>
    </cfRule>
  </conditionalFormatting>
  <conditionalFormatting sqref="Q32">
    <cfRule type="expression" dxfId="16" priority="17">
      <formula>P32="休"</formula>
    </cfRule>
  </conditionalFormatting>
  <conditionalFormatting sqref="U8">
    <cfRule type="expression" dxfId="15" priority="16">
      <formula>T8="休"</formula>
    </cfRule>
  </conditionalFormatting>
  <conditionalFormatting sqref="U15:U16">
    <cfRule type="expression" dxfId="14" priority="15">
      <formula>T15="休"</formula>
    </cfRule>
  </conditionalFormatting>
  <conditionalFormatting sqref="U22">
    <cfRule type="expression" dxfId="13" priority="14">
      <formula>T22="休"</formula>
    </cfRule>
  </conditionalFormatting>
  <conditionalFormatting sqref="U29">
    <cfRule type="expression" dxfId="12" priority="13">
      <formula>T29="休"</formula>
    </cfRule>
  </conditionalFormatting>
  <conditionalFormatting sqref="Y12">
    <cfRule type="expression" dxfId="11" priority="12">
      <formula>X12="休"</formula>
    </cfRule>
  </conditionalFormatting>
  <conditionalFormatting sqref="Y19:Y20">
    <cfRule type="expression" dxfId="10" priority="11">
      <formula>X19="休"</formula>
    </cfRule>
  </conditionalFormatting>
  <conditionalFormatting sqref="Y26:Y27">
    <cfRule type="expression" dxfId="9" priority="10">
      <formula>X26="休"</formula>
    </cfRule>
  </conditionalFormatting>
  <conditionalFormatting sqref="Y33">
    <cfRule type="expression" dxfId="8" priority="9">
      <formula>X33="休"</formula>
    </cfRule>
  </conditionalFormatting>
  <conditionalFormatting sqref="AC10">
    <cfRule type="expression" dxfId="7" priority="8">
      <formula>AB10="休"</formula>
    </cfRule>
  </conditionalFormatting>
  <conditionalFormatting sqref="AC17:AC18">
    <cfRule type="expression" dxfId="6" priority="7">
      <formula>AB17="休"</formula>
    </cfRule>
  </conditionalFormatting>
  <conditionalFormatting sqref="AC24">
    <cfRule type="expression" dxfId="5" priority="6">
      <formula>AB24="休"</formula>
    </cfRule>
  </conditionalFormatting>
  <conditionalFormatting sqref="AC31">
    <cfRule type="expression" dxfId="4" priority="5">
      <formula>AB31="休"</formula>
    </cfRule>
  </conditionalFormatting>
  <conditionalFormatting sqref="AG7:AG8">
    <cfRule type="expression" dxfId="3" priority="4">
      <formula>AF7="休"</formula>
    </cfRule>
  </conditionalFormatting>
  <conditionalFormatting sqref="AG14">
    <cfRule type="expression" dxfId="2" priority="3">
      <formula>AF14="休"</formula>
    </cfRule>
  </conditionalFormatting>
  <conditionalFormatting sqref="AG21">
    <cfRule type="expression" dxfId="1" priority="2">
      <formula>AF21="休"</formula>
    </cfRule>
  </conditionalFormatting>
  <conditionalFormatting sqref="AG27:AG28">
    <cfRule type="expression" dxfId="0" priority="1">
      <formula>AF27="休"</formula>
    </cfRule>
  </conditionalFormatting>
  <pageMargins left="0.39370078740157483" right="0.39370078740157483" top="0.78740157480314965" bottom="0.19685039370078741" header="0.51181102362204722" footer="0.51181102362204722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R7設備</vt:lpstr>
      <vt:lpstr>R7保安</vt:lpstr>
      <vt:lpstr>R7場内</vt:lpstr>
      <vt:lpstr>'R7場内'!Print_Area</vt:lpstr>
      <vt:lpstr>'R7設備'!Print_Area</vt:lpstr>
      <vt:lpstr>'R7保安'!Print_Area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兵庫県</cp:lastModifiedBy>
  <cp:lastPrinted>2024-10-24T02:18:25Z</cp:lastPrinted>
  <dcterms:created xsi:type="dcterms:W3CDTF">2023-10-13T05:01:45Z</dcterms:created>
  <dcterms:modified xsi:type="dcterms:W3CDTF">2024-11-29T01:55:30Z</dcterms:modified>
</cp:coreProperties>
</file>