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showInkAnnotation="0" defaultThemeVersion="124226"/>
  <mc:AlternateContent xmlns:mc="http://schemas.openxmlformats.org/markup-compatibility/2006">
    <mc:Choice Requires="x15">
      <x15ac:absPath xmlns:x15ac="http://schemas.microsoft.com/office/spreadsheetml/2010/11/ac" url="V:\23804010-120まちづくり建築課\H24～\○80地区まちづくり\08学生等の地域貢献\R07\01_HP更新（CMSログインパス）\"/>
    </mc:Choice>
  </mc:AlternateContent>
  <xr:revisionPtr revIDLastSave="0" documentId="13_ncr:1_{08FD20D0-113A-4A1E-87C3-71AD038BE4CD}" xr6:coauthVersionLast="47" xr6:coauthVersionMax="47" xr10:uidLastSave="{00000000-0000-0000-0000-000000000000}"/>
  <bookViews>
    <workbookView xWindow="14355" yWindow="-16200" windowWidth="14610" windowHeight="15585" tabRatio="984" firstSheet="10" activeTab="12" xr2:uid="{00000000-000D-0000-FFFF-FFFF00000000}"/>
  </bookViews>
  <sheets>
    <sheet name="注意事項" sheetId="11" r:id="rId1"/>
    <sheet name="連絡先" sheetId="19" r:id="rId2"/>
    <sheet name="０．入力項目表" sheetId="10" r:id="rId3"/>
    <sheet name="１．丹波県民局　補助金交付申請書" sheetId="1" r:id="rId4"/>
    <sheet name="１-1．誓約書" sheetId="17" r:id="rId5"/>
    <sheet name="２．収支予算書" sheetId="5" r:id="rId6"/>
    <sheet name="３．事業計画書" sheetId="3" r:id="rId7"/>
    <sheet name="４．地域連携協議書" sheetId="7" r:id="rId8"/>
    <sheet name="５．活動スケジュール" sheetId="8" r:id="rId9"/>
    <sheet name="６．事業会員名簿" sheetId="9" r:id="rId10"/>
    <sheet name="７．交通費算定書" sheetId="12" r:id="rId11"/>
    <sheet name="8．丹波篠山市　補助金交付申請書 " sheetId="13" r:id="rId12"/>
    <sheet name="9．丹波市　補助金交付申請書" sheetId="14" r:id="rId13"/>
  </sheets>
  <definedNames>
    <definedName name="_xlnm.Print_Area" localSheetId="2">'０．入力項目表'!$A$1:$AB$53</definedName>
    <definedName name="_xlnm.Print_Area" localSheetId="3">'１．丹波県民局　補助金交付申請書'!$A$1:$AA$30</definedName>
    <definedName name="_xlnm.Print_Area" localSheetId="4">'１-1．誓約書'!$A$1:$CC$59</definedName>
    <definedName name="_xlnm.Print_Area" localSheetId="5">'２．収支予算書'!$A$1:$O$29</definedName>
    <definedName name="_xlnm.Print_Area" localSheetId="6">'３．事業計画書'!$A$1:$H$45</definedName>
    <definedName name="_xlnm.Print_Area" localSheetId="7">'４．地域連携協議書'!$A$1:$AF$34</definedName>
    <definedName name="_xlnm.Print_Area" localSheetId="8">'５．活動スケジュール'!$A$1:$I$25</definedName>
    <definedName name="_xlnm.Print_Area" localSheetId="9">'６．事業会員名簿'!$A$1:$Q$52</definedName>
    <definedName name="_xlnm.Print_Area" localSheetId="10">'７．交通費算定書'!$A$1:$O$26</definedName>
    <definedName name="_xlnm.Print_Area" localSheetId="11">'8．丹波篠山市　補助金交付申請書 '!$A$1:$R$31</definedName>
    <definedName name="_xlnm.Print_Area" localSheetId="12">'9．丹波市　補助金交付申請書'!$A$1:$S$30</definedName>
    <definedName name="_xlnm.Print_Area" localSheetId="0">注意事項!$A$1:$N$39</definedName>
    <definedName name="_xlnm.Print_Area" localSheetId="1">連絡先!$A$1:$F$10</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1" l="1"/>
  <c r="K6" i="1"/>
  <c r="D37" i="10"/>
  <c r="A27" i="9"/>
  <c r="AE28" i="10"/>
  <c r="AD2" i="10"/>
  <c r="AC2" i="10"/>
  <c r="C48" i="17" s="1"/>
  <c r="D34" i="10"/>
  <c r="D33" i="10" s="1"/>
  <c r="E27" i="5"/>
  <c r="E22" i="5"/>
  <c r="E21" i="5"/>
  <c r="E18" i="5"/>
  <c r="E19" i="5"/>
  <c r="E17" i="5"/>
  <c r="J10" i="1"/>
  <c r="E20" i="5" l="1"/>
  <c r="AC43" i="10"/>
  <c r="AC44" i="10"/>
  <c r="B20" i="5"/>
  <c r="B9" i="5"/>
  <c r="B8" i="5"/>
  <c r="C26" i="3" l="1"/>
  <c r="C25" i="3"/>
  <c r="C24" i="3"/>
  <c r="C23" i="3"/>
  <c r="C19" i="3"/>
  <c r="C16" i="3"/>
  <c r="C11" i="3"/>
  <c r="D10" i="3"/>
  <c r="N33" i="7" l="1"/>
  <c r="N32" i="7"/>
  <c r="N27" i="7"/>
  <c r="N26" i="7"/>
  <c r="J13" i="14" l="1"/>
  <c r="J14" i="14" l="1"/>
  <c r="N31" i="7" l="1"/>
  <c r="AE59" i="17" l="1"/>
  <c r="J14" i="1"/>
  <c r="AE58" i="17"/>
  <c r="J13" i="1"/>
  <c r="C6" i="3" l="1"/>
  <c r="M44" i="10" l="1"/>
  <c r="G25" i="1" s="1"/>
  <c r="M43" i="10"/>
  <c r="E17" i="1"/>
  <c r="AE57" i="17"/>
  <c r="AE55" i="17"/>
  <c r="J11" i="1"/>
  <c r="AE52" i="17"/>
  <c r="L6" i="14" l="1"/>
  <c r="B21" i="7"/>
  <c r="L6" i="13"/>
  <c r="H25" i="13"/>
  <c r="H24" i="14"/>
  <c r="H25" i="14"/>
  <c r="H26" i="13"/>
  <c r="A10" i="7"/>
  <c r="J10" i="14"/>
  <c r="J10" i="13"/>
  <c r="C13" i="3"/>
  <c r="C5" i="3"/>
  <c r="D9" i="3"/>
  <c r="D17" i="14" l="1"/>
  <c r="J11" i="14"/>
  <c r="D18" i="13"/>
  <c r="J13" i="13"/>
  <c r="J12" i="13"/>
  <c r="J11" i="13"/>
  <c r="E24" i="5" l="1"/>
  <c r="E25" i="5"/>
  <c r="E26" i="5"/>
  <c r="E23" i="5"/>
  <c r="E24" i="12" l="1"/>
  <c r="E26" i="12" s="1"/>
  <c r="I29" i="10" s="1"/>
  <c r="D29" i="10" s="1"/>
  <c r="A10" i="12"/>
  <c r="A8" i="12"/>
  <c r="C3" i="12"/>
  <c r="A20" i="12"/>
  <c r="A22" i="12"/>
  <c r="E3" i="9"/>
  <c r="E29" i="9" s="1"/>
  <c r="B5" i="9"/>
  <c r="C5" i="9"/>
  <c r="C1" i="8"/>
  <c r="D28" i="10" l="1"/>
  <c r="E16" i="5"/>
  <c r="B23" i="5"/>
  <c r="C18" i="3"/>
  <c r="A9" i="7"/>
  <c r="B14" i="7"/>
  <c r="E30" i="3" l="1"/>
  <c r="E29" i="3"/>
  <c r="E28" i="3"/>
  <c r="E27" i="3" s="1"/>
  <c r="N30" i="7"/>
  <c r="N29" i="7"/>
  <c r="N25" i="7"/>
  <c r="N24" i="7"/>
  <c r="N23" i="7"/>
  <c r="E7" i="7"/>
  <c r="E6" i="7"/>
  <c r="C17" i="3"/>
  <c r="C15" i="3"/>
  <c r="F14" i="3"/>
  <c r="D14" i="3"/>
  <c r="C12" i="3"/>
  <c r="D8" i="3"/>
  <c r="F7" i="3"/>
  <c r="D7" i="3"/>
  <c r="J12" i="1"/>
  <c r="B16" i="5" l="1"/>
  <c r="B28" i="5" s="1"/>
  <c r="H27" i="10"/>
  <c r="D34" i="3"/>
  <c r="G34" i="3" s="1"/>
  <c r="D35" i="3" s="1"/>
  <c r="E33" i="3" s="1"/>
  <c r="B12" i="5" l="1"/>
  <c r="B7" i="5" s="1"/>
  <c r="F35" i="3"/>
  <c r="I33" i="3"/>
</calcChain>
</file>

<file path=xl/sharedStrings.xml><?xml version="1.0" encoding="utf-8"?>
<sst xmlns="http://schemas.openxmlformats.org/spreadsheetml/2006/main" count="537" uniqueCount="367">
  <si>
    <t>第</t>
    <rPh sb="0" eb="1">
      <t>ダイ</t>
    </rPh>
    <phoneticPr fontId="2"/>
  </si>
  <si>
    <t>号</t>
    <rPh sb="0" eb="1">
      <t>ゴウ</t>
    </rPh>
    <phoneticPr fontId="2"/>
  </si>
  <si>
    <t>日</t>
    <rPh sb="0" eb="1">
      <t>ニチ</t>
    </rPh>
    <phoneticPr fontId="2"/>
  </si>
  <si>
    <t>丹波県民局長　様</t>
    <rPh sb="0" eb="2">
      <t>タンバ</t>
    </rPh>
    <rPh sb="2" eb="4">
      <t>ケンミン</t>
    </rPh>
    <rPh sb="4" eb="6">
      <t>キョクチョウ</t>
    </rPh>
    <rPh sb="7" eb="8">
      <t>サマ</t>
    </rPh>
    <phoneticPr fontId="2"/>
  </si>
  <si>
    <t>代表者職名</t>
    <rPh sb="0" eb="3">
      <t>ダイヒョウシャ</t>
    </rPh>
    <rPh sb="3" eb="5">
      <t>ショクメイ</t>
    </rPh>
    <phoneticPr fontId="2"/>
  </si>
  <si>
    <t>代表者氏名</t>
    <rPh sb="0" eb="3">
      <t>ダイヒョウシャ</t>
    </rPh>
    <rPh sb="3" eb="4">
      <t>シ</t>
    </rPh>
    <rPh sb="4" eb="5">
      <t>メイ</t>
    </rPh>
    <phoneticPr fontId="2"/>
  </si>
  <si>
    <t>補助金</t>
    <rPh sb="0" eb="3">
      <t>ホジョキン</t>
    </rPh>
    <phoneticPr fontId="2"/>
  </si>
  <si>
    <t>記</t>
    <rPh sb="0" eb="1">
      <t>キ</t>
    </rPh>
    <phoneticPr fontId="2"/>
  </si>
  <si>
    <t>事業の内容及び経費区分（別記）</t>
    <rPh sb="0" eb="2">
      <t>ジギョウ</t>
    </rPh>
    <rPh sb="3" eb="5">
      <t>ナイヨウ</t>
    </rPh>
    <rPh sb="5" eb="6">
      <t>オヨ</t>
    </rPh>
    <rPh sb="7" eb="9">
      <t>ケイヒ</t>
    </rPh>
    <rPh sb="9" eb="11">
      <t>クブン</t>
    </rPh>
    <rPh sb="12" eb="14">
      <t>ベッキ</t>
    </rPh>
    <phoneticPr fontId="2"/>
  </si>
  <si>
    <t>１</t>
    <phoneticPr fontId="2"/>
  </si>
  <si>
    <t>２</t>
    <phoneticPr fontId="2"/>
  </si>
  <si>
    <t>事業の着手予定年月日</t>
    <rPh sb="0" eb="2">
      <t>ジギョウ</t>
    </rPh>
    <rPh sb="3" eb="5">
      <t>チャクシュ</t>
    </rPh>
    <rPh sb="5" eb="7">
      <t>ヨテイ</t>
    </rPh>
    <rPh sb="7" eb="10">
      <t>ネンガッピ</t>
    </rPh>
    <phoneticPr fontId="2"/>
  </si>
  <si>
    <t>事業の完了予定年月日</t>
    <rPh sb="0" eb="2">
      <t>ジギョウ</t>
    </rPh>
    <rPh sb="3" eb="5">
      <t>カンリョウ</t>
    </rPh>
    <rPh sb="5" eb="7">
      <t>ヨテイ</t>
    </rPh>
    <rPh sb="7" eb="10">
      <t>ネンガッピ</t>
    </rPh>
    <phoneticPr fontId="2"/>
  </si>
  <si>
    <t>３</t>
    <phoneticPr fontId="2"/>
  </si>
  <si>
    <t>添付図書</t>
    <rPh sb="0" eb="2">
      <t>テンプ</t>
    </rPh>
    <rPh sb="2" eb="4">
      <t>トショ</t>
    </rPh>
    <phoneticPr fontId="2"/>
  </si>
  <si>
    <t>補 助 金 交 付 申 請 書</t>
    <rPh sb="0" eb="1">
      <t>タスク</t>
    </rPh>
    <rPh sb="2" eb="3">
      <t>スケ</t>
    </rPh>
    <rPh sb="4" eb="5">
      <t>キン</t>
    </rPh>
    <rPh sb="6" eb="7">
      <t>コウ</t>
    </rPh>
    <rPh sb="8" eb="9">
      <t>ツキ</t>
    </rPh>
    <rPh sb="10" eb="11">
      <t>サル</t>
    </rPh>
    <rPh sb="12" eb="13">
      <t>ショウ</t>
    </rPh>
    <rPh sb="14" eb="15">
      <t>ショ</t>
    </rPh>
    <phoneticPr fontId="2"/>
  </si>
  <si>
    <t>住　　　所</t>
    <rPh sb="0" eb="1">
      <t>ジュウ</t>
    </rPh>
    <rPh sb="4" eb="5">
      <t>ショ</t>
    </rPh>
    <phoneticPr fontId="2"/>
  </si>
  <si>
    <t>団　体　名</t>
    <rPh sb="0" eb="1">
      <t>ダン</t>
    </rPh>
    <rPh sb="2" eb="3">
      <t>カラダ</t>
    </rPh>
    <rPh sb="4" eb="5">
      <t>メイ</t>
    </rPh>
    <phoneticPr fontId="2"/>
  </si>
  <si>
    <t>(別紙１）</t>
    <rPh sb="1" eb="3">
      <t>ベッシ</t>
    </rPh>
    <phoneticPr fontId="2"/>
  </si>
  <si>
    <t>代表者職氏名</t>
    <rPh sb="0" eb="3">
      <t>ダイヒョウシャ</t>
    </rPh>
    <rPh sb="3" eb="4">
      <t>ショク</t>
    </rPh>
    <rPh sb="4" eb="5">
      <t>シ</t>
    </rPh>
    <rPh sb="5" eb="6">
      <t>メイ</t>
    </rPh>
    <phoneticPr fontId="2"/>
  </si>
  <si>
    <t>（役職名）</t>
    <rPh sb="1" eb="4">
      <t>ヤクショクメイ</t>
    </rPh>
    <phoneticPr fontId="2"/>
  </si>
  <si>
    <t>(氏名）</t>
    <rPh sb="1" eb="2">
      <t>シ</t>
    </rPh>
    <rPh sb="2" eb="3">
      <t>メイ</t>
    </rPh>
    <phoneticPr fontId="2"/>
  </si>
  <si>
    <t>（携帯電話）</t>
    <rPh sb="1" eb="3">
      <t>ケイタイ</t>
    </rPh>
    <rPh sb="3" eb="5">
      <t>デンワ</t>
    </rPh>
    <phoneticPr fontId="2"/>
  </si>
  <si>
    <t>名</t>
    <rPh sb="0" eb="1">
      <t>メイ</t>
    </rPh>
    <phoneticPr fontId="2"/>
  </si>
  <si>
    <t>学生等の団体(補助事業者）</t>
    <rPh sb="0" eb="2">
      <t>ガクセイ</t>
    </rPh>
    <rPh sb="2" eb="3">
      <t>ナド</t>
    </rPh>
    <rPh sb="4" eb="6">
      <t>ダンタイ</t>
    </rPh>
    <rPh sb="7" eb="9">
      <t>ホジョ</t>
    </rPh>
    <rPh sb="9" eb="11">
      <t>ジギョウ</t>
    </rPh>
    <rPh sb="11" eb="12">
      <t>シャ</t>
    </rPh>
    <phoneticPr fontId="2"/>
  </si>
  <si>
    <t>活動場所</t>
    <rPh sb="0" eb="2">
      <t>カツドウ</t>
    </rPh>
    <rPh sb="2" eb="4">
      <t>バショ</t>
    </rPh>
    <phoneticPr fontId="2"/>
  </si>
  <si>
    <t>活動目的</t>
    <rPh sb="0" eb="2">
      <t>カツドウ</t>
    </rPh>
    <rPh sb="2" eb="4">
      <t>モクテキ</t>
    </rPh>
    <phoneticPr fontId="2"/>
  </si>
  <si>
    <t>合計額</t>
    <rPh sb="0" eb="2">
      <t>ゴウケイ</t>
    </rPh>
    <rPh sb="2" eb="3">
      <t>ガク</t>
    </rPh>
    <phoneticPr fontId="2"/>
  </si>
  <si>
    <t>事業費</t>
    <rPh sb="0" eb="3">
      <t>ジギョウヒ</t>
    </rPh>
    <phoneticPr fontId="2"/>
  </si>
  <si>
    <t>その他</t>
    <rPh sb="2" eb="3">
      <t>タ</t>
    </rPh>
    <phoneticPr fontId="2"/>
  </si>
  <si>
    <t>補助
申請額</t>
    <rPh sb="0" eb="2">
      <t>ホジョ</t>
    </rPh>
    <rPh sb="3" eb="6">
      <t>シンセイガク</t>
    </rPh>
    <phoneticPr fontId="2"/>
  </si>
  <si>
    <t>（２）収支予算書</t>
    <rPh sb="3" eb="5">
      <t>シュウシ</t>
    </rPh>
    <rPh sb="5" eb="8">
      <t>ヨサンショ</t>
    </rPh>
    <phoneticPr fontId="2"/>
  </si>
  <si>
    <t>（３）事業スケジュール表</t>
    <rPh sb="3" eb="5">
      <t>ジギョウ</t>
    </rPh>
    <rPh sb="11" eb="12">
      <t>ヒョウ</t>
    </rPh>
    <phoneticPr fontId="2"/>
  </si>
  <si>
    <t>活動内容</t>
    <rPh sb="0" eb="2">
      <t>カツドウ</t>
    </rPh>
    <rPh sb="2" eb="4">
      <t>ナイヨウ</t>
    </rPh>
    <phoneticPr fontId="2"/>
  </si>
  <si>
    <t>項　目</t>
    <rPh sb="0" eb="1">
      <t>コウ</t>
    </rPh>
    <rPh sb="2" eb="3">
      <t>メ</t>
    </rPh>
    <phoneticPr fontId="2"/>
  </si>
  <si>
    <t>連携先の
地域団体</t>
    <rPh sb="0" eb="2">
      <t>レンケイ</t>
    </rPh>
    <rPh sb="2" eb="3">
      <t>サキ</t>
    </rPh>
    <rPh sb="5" eb="7">
      <t>チイキ</t>
    </rPh>
    <rPh sb="7" eb="9">
      <t>ダンタイ</t>
    </rPh>
    <phoneticPr fontId="2"/>
  </si>
  <si>
    <t>内　　　容</t>
    <rPh sb="0" eb="1">
      <t>ウチ</t>
    </rPh>
    <rPh sb="4" eb="5">
      <t>カタチ</t>
    </rPh>
    <phoneticPr fontId="2"/>
  </si>
  <si>
    <t>連　絡　先</t>
    <rPh sb="0" eb="1">
      <t>レン</t>
    </rPh>
    <rPh sb="2" eb="3">
      <t>ラク</t>
    </rPh>
    <rPh sb="4" eb="5">
      <t>サキ</t>
    </rPh>
    <phoneticPr fontId="2"/>
  </si>
  <si>
    <t>所　在　地</t>
    <rPh sb="0" eb="1">
      <t>ショ</t>
    </rPh>
    <rPh sb="2" eb="3">
      <t>ザイ</t>
    </rPh>
    <rPh sb="4" eb="5">
      <t>チ</t>
    </rPh>
    <phoneticPr fontId="2"/>
  </si>
  <si>
    <t>名　　　称</t>
    <rPh sb="0" eb="1">
      <t>メイ</t>
    </rPh>
    <rPh sb="4" eb="5">
      <t>ショウ</t>
    </rPh>
    <phoneticPr fontId="2"/>
  </si>
  <si>
    <t>内　訳</t>
    <rPh sb="0" eb="1">
      <t>ウチ</t>
    </rPh>
    <rPh sb="2" eb="3">
      <t>ヤク</t>
    </rPh>
    <phoneticPr fontId="2"/>
  </si>
  <si>
    <t>円</t>
    <rPh sb="0" eb="1">
      <t>エン</t>
    </rPh>
    <phoneticPr fontId="2"/>
  </si>
  <si>
    <t>事　業　計　画　書</t>
    <rPh sb="0" eb="1">
      <t>コト</t>
    </rPh>
    <rPh sb="2" eb="3">
      <t>ギョウ</t>
    </rPh>
    <rPh sb="4" eb="5">
      <t>ケイ</t>
    </rPh>
    <rPh sb="6" eb="7">
      <t>ガ</t>
    </rPh>
    <rPh sb="8" eb="9">
      <t>ショ</t>
    </rPh>
    <phoneticPr fontId="2"/>
  </si>
  <si>
    <t>地　域　連　携　協　議　書</t>
    <rPh sb="0" eb="1">
      <t>チ</t>
    </rPh>
    <rPh sb="2" eb="3">
      <t>イキ</t>
    </rPh>
    <rPh sb="4" eb="5">
      <t>レン</t>
    </rPh>
    <rPh sb="6" eb="7">
      <t>ケイ</t>
    </rPh>
    <rPh sb="8" eb="9">
      <t>キョウ</t>
    </rPh>
    <rPh sb="10" eb="11">
      <t>ギ</t>
    </rPh>
    <rPh sb="12" eb="13">
      <t>ショ</t>
    </rPh>
    <phoneticPr fontId="2"/>
  </si>
  <si>
    <t>と</t>
    <phoneticPr fontId="2"/>
  </si>
  <si>
    <t>学生団体名</t>
    <rPh sb="0" eb="2">
      <t>ガクセイ</t>
    </rPh>
    <rPh sb="2" eb="3">
      <t>ダン</t>
    </rPh>
    <rPh sb="3" eb="4">
      <t>カラダ</t>
    </rPh>
    <rPh sb="4" eb="5">
      <t>メイ</t>
    </rPh>
    <phoneticPr fontId="2"/>
  </si>
  <si>
    <t>NO.</t>
    <phoneticPr fontId="2"/>
  </si>
  <si>
    <t>役職名</t>
    <rPh sb="0" eb="3">
      <t>ヤクショクメイ</t>
    </rPh>
    <phoneticPr fontId="2"/>
  </si>
  <si>
    <t>団体名：</t>
    <rPh sb="0" eb="2">
      <t>ダンタイ</t>
    </rPh>
    <rPh sb="2" eb="3">
      <t>メイ</t>
    </rPh>
    <phoneticPr fontId="2"/>
  </si>
  <si>
    <t>学生団体</t>
    <rPh sb="0" eb="2">
      <t>ガクセイ</t>
    </rPh>
    <rPh sb="2" eb="4">
      <t>ダンタイ</t>
    </rPh>
    <phoneticPr fontId="2"/>
  </si>
  <si>
    <t>団体名</t>
    <rPh sb="0" eb="2">
      <t>ダンタイ</t>
    </rPh>
    <rPh sb="2" eb="3">
      <t>メイ</t>
    </rPh>
    <phoneticPr fontId="2"/>
  </si>
  <si>
    <t>代表者氏名</t>
    <rPh sb="0" eb="3">
      <t>ダイヒョウシャ</t>
    </rPh>
    <rPh sb="3" eb="5">
      <t>シメイ</t>
    </rPh>
    <phoneticPr fontId="2"/>
  </si>
  <si>
    <t>住所</t>
    <rPh sb="0" eb="2">
      <t>ジュウショ</t>
    </rPh>
    <phoneticPr fontId="2"/>
  </si>
  <si>
    <t>携帯電話番号</t>
    <rPh sb="0" eb="2">
      <t>ケイタイ</t>
    </rPh>
    <rPh sb="2" eb="4">
      <t>デンワ</t>
    </rPh>
    <rPh sb="4" eb="6">
      <t>バンゴウ</t>
    </rPh>
    <phoneticPr fontId="2"/>
  </si>
  <si>
    <t>会員数</t>
    <rPh sb="0" eb="3">
      <t>カイインスウ</t>
    </rPh>
    <phoneticPr fontId="2"/>
  </si>
  <si>
    <t>主な活動場所</t>
    <rPh sb="0" eb="1">
      <t>オモ</t>
    </rPh>
    <rPh sb="2" eb="4">
      <t>カツドウ</t>
    </rPh>
    <rPh sb="4" eb="6">
      <t>バショ</t>
    </rPh>
    <phoneticPr fontId="2"/>
  </si>
  <si>
    <t>補助金要求額</t>
    <rPh sb="0" eb="3">
      <t>ホジョキン</t>
    </rPh>
    <rPh sb="3" eb="5">
      <t>ヨウキュウ</t>
    </rPh>
    <rPh sb="5" eb="6">
      <t>ガク</t>
    </rPh>
    <phoneticPr fontId="2"/>
  </si>
  <si>
    <t>活動着手予定日</t>
    <rPh sb="0" eb="2">
      <t>カツドウ</t>
    </rPh>
    <rPh sb="2" eb="4">
      <t>チャクシュ</t>
    </rPh>
    <rPh sb="4" eb="6">
      <t>ヨテイ</t>
    </rPh>
    <rPh sb="6" eb="7">
      <t>ビ</t>
    </rPh>
    <phoneticPr fontId="2"/>
  </si>
  <si>
    <t>年</t>
    <rPh sb="0" eb="1">
      <t>ネン</t>
    </rPh>
    <phoneticPr fontId="2"/>
  </si>
  <si>
    <t>月</t>
    <rPh sb="0" eb="1">
      <t>ガツ</t>
    </rPh>
    <phoneticPr fontId="2"/>
  </si>
  <si>
    <t>活動完了予定日</t>
    <rPh sb="0" eb="2">
      <t>カツドウ</t>
    </rPh>
    <rPh sb="2" eb="4">
      <t>カンリョウ</t>
    </rPh>
    <rPh sb="4" eb="6">
      <t>ヨテイ</t>
    </rPh>
    <rPh sb="6" eb="7">
      <t>ビ</t>
    </rPh>
    <phoneticPr fontId="2"/>
  </si>
  <si>
    <t>地域団体</t>
    <rPh sb="0" eb="2">
      <t>チイキ</t>
    </rPh>
    <rPh sb="2" eb="4">
      <t>ダンタイ</t>
    </rPh>
    <phoneticPr fontId="2"/>
  </si>
  <si>
    <t>地域団体名称</t>
    <rPh sb="0" eb="2">
      <t>チイキ</t>
    </rPh>
    <rPh sb="2" eb="4">
      <t>ダンタイ</t>
    </rPh>
    <rPh sb="4" eb="6">
      <t>メイショウ</t>
    </rPh>
    <phoneticPr fontId="2"/>
  </si>
  <si>
    <t>電話番号</t>
    <rPh sb="0" eb="2">
      <t>デンワ</t>
    </rPh>
    <rPh sb="2" eb="4">
      <t>バンゴウ</t>
    </rPh>
    <phoneticPr fontId="2"/>
  </si>
  <si>
    <t>代表者</t>
    <rPh sb="0" eb="3">
      <t>ダイヒョウシャ</t>
    </rPh>
    <phoneticPr fontId="2"/>
  </si>
  <si>
    <t>丹波　活動</t>
    <rPh sb="0" eb="2">
      <t>タンバ</t>
    </rPh>
    <rPh sb="3" eb="5">
      <t>カツドウ</t>
    </rPh>
    <phoneticPr fontId="2"/>
  </si>
  <si>
    <t>○○町自治協議会</t>
    <rPh sb="2" eb="3">
      <t>マチ</t>
    </rPh>
    <rPh sb="3" eb="5">
      <t>ジチ</t>
    </rPh>
    <rPh sb="5" eb="8">
      <t>キョウギカイ</t>
    </rPh>
    <phoneticPr fontId="2"/>
  </si>
  <si>
    <t>自治会長</t>
    <rPh sb="0" eb="2">
      <t>ジチ</t>
    </rPh>
    <rPh sb="2" eb="4">
      <t>カイチョウ</t>
    </rPh>
    <phoneticPr fontId="2"/>
  </si>
  <si>
    <t>篠山　太郎</t>
    <rPh sb="0" eb="2">
      <t>ササヤマ</t>
    </rPh>
    <rPh sb="3" eb="5">
      <t>タロウ</t>
    </rPh>
    <phoneticPr fontId="2"/>
  </si>
  <si>
    <t>補助金交付申請日</t>
    <rPh sb="0" eb="3">
      <t>ホジョキン</t>
    </rPh>
    <rPh sb="3" eb="5">
      <t>コウフ</t>
    </rPh>
    <rPh sb="5" eb="7">
      <t>シンセイ</t>
    </rPh>
    <rPh sb="7" eb="8">
      <t>ビ</t>
    </rPh>
    <phoneticPr fontId="2"/>
  </si>
  <si>
    <t>内訳計</t>
    <rPh sb="0" eb="2">
      <t>ウチワケ</t>
    </rPh>
    <rPh sb="2" eb="3">
      <t>ケイ</t>
    </rPh>
    <phoneticPr fontId="2"/>
  </si>
  <si>
    <t>× 1 / 2 ＝</t>
    <phoneticPr fontId="2"/>
  </si>
  <si>
    <t>円</t>
    <rPh sb="0" eb="1">
      <t>エン</t>
    </rPh>
    <phoneticPr fontId="2"/>
  </si>
  <si>
    <t>(内訳）ボランティア保険</t>
    <rPh sb="1" eb="3">
      <t>ウチワケ</t>
    </rPh>
    <rPh sb="10" eb="12">
      <t>ホケン</t>
    </rPh>
    <phoneticPr fontId="2"/>
  </si>
  <si>
    <t>(内訳）会場使用料</t>
    <rPh sb="1" eb="3">
      <t>ウチワケ</t>
    </rPh>
    <rPh sb="4" eb="6">
      <t>カイジョウ</t>
    </rPh>
    <rPh sb="6" eb="9">
      <t>シヨウリョウ</t>
    </rPh>
    <phoneticPr fontId="2"/>
  </si>
  <si>
    <t>別記</t>
    <rPh sb="0" eb="2">
      <t>ベッキ</t>
    </rPh>
    <phoneticPr fontId="2"/>
  </si>
  <si>
    <t>１．収入の部</t>
    <rPh sb="2" eb="4">
      <t>シュウニュウ</t>
    </rPh>
    <rPh sb="5" eb="6">
      <t>ブ</t>
    </rPh>
    <phoneticPr fontId="2"/>
  </si>
  <si>
    <t>自己資金</t>
    <rPh sb="0" eb="2">
      <t>ジコ</t>
    </rPh>
    <rPh sb="2" eb="4">
      <t>シキン</t>
    </rPh>
    <phoneticPr fontId="2"/>
  </si>
  <si>
    <t>県補助金</t>
    <rPh sb="0" eb="1">
      <t>ケン</t>
    </rPh>
    <rPh sb="1" eb="4">
      <t>ホジョキン</t>
    </rPh>
    <phoneticPr fontId="2"/>
  </si>
  <si>
    <t>市補助金</t>
    <rPh sb="0" eb="1">
      <t>シ</t>
    </rPh>
    <rPh sb="1" eb="4">
      <t>ホジョキン</t>
    </rPh>
    <phoneticPr fontId="2"/>
  </si>
  <si>
    <t>計</t>
    <rPh sb="0" eb="1">
      <t>ケイ</t>
    </rPh>
    <phoneticPr fontId="2"/>
  </si>
  <si>
    <t>２．支出の部</t>
    <rPh sb="2" eb="4">
      <t>シシュツ</t>
    </rPh>
    <rPh sb="5" eb="6">
      <t>ブ</t>
    </rPh>
    <phoneticPr fontId="2"/>
  </si>
  <si>
    <t>交通費</t>
    <rPh sb="0" eb="3">
      <t>コウツウヒ</t>
    </rPh>
    <phoneticPr fontId="2"/>
  </si>
  <si>
    <t>（注）収支の計はそれぞれ一致すること</t>
    <rPh sb="1" eb="2">
      <t>チュウ</t>
    </rPh>
    <rPh sb="3" eb="5">
      <t>シュウシ</t>
    </rPh>
    <rPh sb="6" eb="7">
      <t>ケイ</t>
    </rPh>
    <rPh sb="12" eb="14">
      <t>イッチ</t>
    </rPh>
    <phoneticPr fontId="2"/>
  </si>
  <si>
    <t>科　　目</t>
    <rPh sb="0" eb="1">
      <t>カ</t>
    </rPh>
    <rPh sb="3" eb="4">
      <t>メ</t>
    </rPh>
    <phoneticPr fontId="2"/>
  </si>
  <si>
    <t>予　算　額</t>
    <rPh sb="0" eb="1">
      <t>ヨ</t>
    </rPh>
    <rPh sb="2" eb="3">
      <t>サン</t>
    </rPh>
    <rPh sb="4" eb="5">
      <t>ガク</t>
    </rPh>
    <phoneticPr fontId="2"/>
  </si>
  <si>
    <t>摘　　　要</t>
    <rPh sb="0" eb="1">
      <t>ツム</t>
    </rPh>
    <rPh sb="4" eb="5">
      <t>ヨウ</t>
    </rPh>
    <phoneticPr fontId="2"/>
  </si>
  <si>
    <t>※県、市同額の補助となるため、事業費総額の１／２の金額を記入してください。（上限10万円、千円未満切り捨て）</t>
    <rPh sb="1" eb="2">
      <t>ケン</t>
    </rPh>
    <rPh sb="3" eb="4">
      <t>シ</t>
    </rPh>
    <rPh sb="4" eb="6">
      <t>ドウガク</t>
    </rPh>
    <rPh sb="7" eb="9">
      <t>ホジョ</t>
    </rPh>
    <rPh sb="15" eb="18">
      <t>ジギョウヒ</t>
    </rPh>
    <rPh sb="18" eb="20">
      <t>ソウガク</t>
    </rPh>
    <rPh sb="25" eb="27">
      <t>キンガク</t>
    </rPh>
    <rPh sb="28" eb="30">
      <t>キニュウ</t>
    </rPh>
    <rPh sb="38" eb="40">
      <t>ジョウゲン</t>
    </rPh>
    <rPh sb="42" eb="44">
      <t>マンエン</t>
    </rPh>
    <rPh sb="45" eb="47">
      <t>センエン</t>
    </rPh>
    <rPh sb="47" eb="49">
      <t>ミマン</t>
    </rPh>
    <rPh sb="49" eb="50">
      <t>キ</t>
    </rPh>
    <rPh sb="51" eb="52">
      <t>ス</t>
    </rPh>
    <phoneticPr fontId="2"/>
  </si>
  <si>
    <t>・</t>
    <phoneticPr fontId="2"/>
  </si>
  <si>
    <t>・</t>
    <phoneticPr fontId="2"/>
  </si>
  <si>
    <t>事業スケジュール表</t>
    <rPh sb="0" eb="2">
      <t>ジギョウ</t>
    </rPh>
    <rPh sb="8" eb="9">
      <t>ヒョウ</t>
    </rPh>
    <phoneticPr fontId="2"/>
  </si>
  <si>
    <t>予定日又は予定時期</t>
    <rPh sb="0" eb="3">
      <t>ヨテイビ</t>
    </rPh>
    <rPh sb="3" eb="4">
      <t>マタ</t>
    </rPh>
    <rPh sb="5" eb="7">
      <t>ヨテイ</t>
    </rPh>
    <rPh sb="7" eb="9">
      <t>ジキ</t>
    </rPh>
    <phoneticPr fontId="2"/>
  </si>
  <si>
    <t>活動概要</t>
    <rPh sb="0" eb="2">
      <t>カツドウ</t>
    </rPh>
    <rPh sb="2" eb="4">
      <t>ガイヨウ</t>
    </rPh>
    <phoneticPr fontId="2"/>
  </si>
  <si>
    <t>活動場所</t>
    <rPh sb="0" eb="2">
      <t>カツドウ</t>
    </rPh>
    <rPh sb="2" eb="4">
      <t>バショ</t>
    </rPh>
    <phoneticPr fontId="2"/>
  </si>
  <si>
    <t>活動内容</t>
    <rPh sb="0" eb="2">
      <t>カツドウ</t>
    </rPh>
    <rPh sb="2" eb="4">
      <t>ナイヨウ</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</si>
  <si>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</si>
  <si>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</si>
  <si>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</si>
  <si>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</si>
  <si>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</si>
  <si>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</si>
  <si>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</si>
  <si>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</si>
  <si>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</si>
  <si>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</si>
  <si>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</si>
  <si>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　月　　日</t>
    <rPh sb="1" eb="2">
      <t>ガツ</t>
    </rPh>
    <rPh sb="4" eb="5">
      <t>ニチ</t>
    </rPh>
    <phoneticPr fontId="2"/>
  </si>
  <si>
    <t>　月　　旬</t>
    <rPh sb="1" eb="2">
      <t>ガツ</t>
    </rPh>
    <rPh sb="4" eb="5">
      <t>ジュン</t>
    </rPh>
    <phoneticPr fontId="2"/>
  </si>
  <si>
    <t>←記入した補助金額をご確認ください。</t>
    <rPh sb="1" eb="3">
      <t>キニュウ</t>
    </rPh>
    <rPh sb="5" eb="7">
      <t>ホジョ</t>
    </rPh>
    <rPh sb="7" eb="9">
      <t>キンガク</t>
    </rPh>
    <rPh sb="11" eb="13">
      <t>カクニン</t>
    </rPh>
    <phoneticPr fontId="2"/>
  </si>
  <si>
    <t>用紙が不足する場合には適宜追加してください。</t>
    <rPh sb="0" eb="2">
      <t>ヨウシ</t>
    </rPh>
    <rPh sb="3" eb="5">
      <t>フソク</t>
    </rPh>
    <rPh sb="7" eb="9">
      <t>バアイ</t>
    </rPh>
    <rPh sb="11" eb="13">
      <t>テキギ</t>
    </rPh>
    <rPh sb="13" eb="15">
      <t>ツイカ</t>
    </rPh>
    <phoneticPr fontId="2"/>
  </si>
  <si>
    <t>備考</t>
    <rPh sb="0" eb="2">
      <t>ビコウ</t>
    </rPh>
    <phoneticPr fontId="2"/>
  </si>
  <si>
    <t>「役職名」欄には、「代表者」、「会長」など、団体の代表となる方の役職名を記入されていることをご確認ください</t>
    <rPh sb="1" eb="4">
      <t>ヤクショクメイ</t>
    </rPh>
    <rPh sb="5" eb="6">
      <t>ラン</t>
    </rPh>
    <rPh sb="10" eb="13">
      <t>ダイヒョウシャ</t>
    </rPh>
    <rPh sb="16" eb="18">
      <t>カイチョウ</t>
    </rPh>
    <rPh sb="22" eb="24">
      <t>ダンタイ</t>
    </rPh>
    <rPh sb="25" eb="27">
      <t>ダイヒョウ</t>
    </rPh>
    <rPh sb="30" eb="31">
      <t>カタ</t>
    </rPh>
    <rPh sb="32" eb="35">
      <t>ヤクショクメイ</t>
    </rPh>
    <rPh sb="36" eb="38">
      <t>キニュウ</t>
    </rPh>
    <rPh sb="47" eb="49">
      <t>カクニン</t>
    </rPh>
    <phoneticPr fontId="2"/>
  </si>
  <si>
    <t>学生団体の会員の方をもれなく記入してください。（氏名記載のある方が補助の対象者となります。）</t>
    <rPh sb="0" eb="1">
      <t>ガク</t>
    </rPh>
    <rPh sb="1" eb="2">
      <t>セイ</t>
    </rPh>
    <rPh sb="2" eb="4">
      <t>ダンタイ</t>
    </rPh>
    <rPh sb="5" eb="7">
      <t>カイイン</t>
    </rPh>
    <rPh sb="8" eb="9">
      <t>カタ</t>
    </rPh>
    <rPh sb="14" eb="16">
      <t>キニュウ</t>
    </rPh>
    <rPh sb="24" eb="25">
      <t>シ</t>
    </rPh>
    <rPh sb="25" eb="26">
      <t>メイ</t>
    </rPh>
    <rPh sb="26" eb="28">
      <t>キサイ</t>
    </rPh>
    <rPh sb="31" eb="32">
      <t>カタ</t>
    </rPh>
    <rPh sb="33" eb="35">
      <t>ホジョ</t>
    </rPh>
    <rPh sb="36" eb="39">
      <t>タイショウシャ</t>
    </rPh>
    <phoneticPr fontId="2"/>
  </si>
  <si>
    <t>氏　　名</t>
    <rPh sb="0" eb="1">
      <t>シ</t>
    </rPh>
    <rPh sb="3" eb="4">
      <t>メイ</t>
    </rPh>
    <phoneticPr fontId="2"/>
  </si>
  <si>
    <t>所　　属</t>
    <rPh sb="0" eb="1">
      <t>ショ</t>
    </rPh>
    <rPh sb="3" eb="4">
      <t>ゾク</t>
    </rPh>
    <phoneticPr fontId="2"/>
  </si>
  <si>
    <t>交通費算定書</t>
    <rPh sb="0" eb="3">
      <t>コウツウヒ</t>
    </rPh>
    <rPh sb="3" eb="5">
      <t>サンテイ</t>
    </rPh>
    <rPh sb="5" eb="6">
      <t>ショ</t>
    </rPh>
    <phoneticPr fontId="2"/>
  </si>
  <si>
    <t>駅、バス停</t>
    <rPh sb="0" eb="1">
      <t>エキ</t>
    </rPh>
    <rPh sb="4" eb="5">
      <t>テイ</t>
    </rPh>
    <phoneticPr fontId="2"/>
  </si>
  <si>
    <t>交通機関名</t>
    <rPh sb="0" eb="2">
      <t>コウツウ</t>
    </rPh>
    <rPh sb="2" eb="4">
      <t>キカン</t>
    </rPh>
    <rPh sb="4" eb="5">
      <t>メイ</t>
    </rPh>
    <phoneticPr fontId="2"/>
  </si>
  <si>
    <t>代表者の大学名、学部名</t>
    <rPh sb="0" eb="3">
      <t>ダイヒョウシャ</t>
    </rPh>
    <rPh sb="4" eb="7">
      <t>ダイガクメイ</t>
    </rPh>
    <rPh sb="8" eb="10">
      <t>ガクブ</t>
    </rPh>
    <rPh sb="10" eb="11">
      <t>メイ</t>
    </rPh>
    <phoneticPr fontId="2"/>
  </si>
  <si>
    <t>乗車駅</t>
    <rPh sb="0" eb="2">
      <t>ジョウシャ</t>
    </rPh>
    <rPh sb="2" eb="3">
      <t>エキ</t>
    </rPh>
    <phoneticPr fontId="2"/>
  </si>
  <si>
    <t>降車駅</t>
    <rPh sb="0" eb="3">
      <t>コウシャエキ</t>
    </rPh>
    <phoneticPr fontId="2"/>
  </si>
  <si>
    <t>主たる活動場所</t>
    <rPh sb="0" eb="1">
      <t>シュ</t>
    </rPh>
    <rPh sb="3" eb="5">
      <t>カツドウ</t>
    </rPh>
    <rPh sb="5" eb="7">
      <t>バショ</t>
    </rPh>
    <phoneticPr fontId="2"/>
  </si>
  <si>
    <t>活動地の住所</t>
    <rPh sb="0" eb="2">
      <t>カツドウ</t>
    </rPh>
    <rPh sb="2" eb="3">
      <t>チ</t>
    </rPh>
    <rPh sb="4" eb="6">
      <t>ジュウショ</t>
    </rPh>
    <phoneticPr fontId="2"/>
  </si>
  <si>
    <t>交通費合計（往復）　B=A×２</t>
    <rPh sb="0" eb="3">
      <t>コウツウヒ</t>
    </rPh>
    <rPh sb="3" eb="5">
      <t>ゴウケイ</t>
    </rPh>
    <rPh sb="6" eb="8">
      <t>オウフク</t>
    </rPh>
    <phoneticPr fontId="2"/>
  </si>
  <si>
    <t>交通費小計（片道）　A</t>
    <rPh sb="0" eb="3">
      <t>コウツウヒ</t>
    </rPh>
    <rPh sb="3" eb="5">
      <t>ショウケイ</t>
    </rPh>
    <rPh sb="6" eb="8">
      <t>カタミチ</t>
    </rPh>
    <phoneticPr fontId="2"/>
  </si>
  <si>
    <t>A</t>
    <phoneticPr fontId="2"/>
  </si>
  <si>
    <t>B</t>
    <phoneticPr fontId="2"/>
  </si>
  <si>
    <t>運　賃</t>
    <rPh sb="0" eb="1">
      <t>ウン</t>
    </rPh>
    <rPh sb="2" eb="3">
      <t>チン</t>
    </rPh>
    <phoneticPr fontId="2"/>
  </si>
  <si>
    <t>団体名</t>
    <phoneticPr fontId="2"/>
  </si>
  <si>
    <t>○○公民館</t>
    <rPh sb="2" eb="4">
      <t>コウミン</t>
    </rPh>
    <rPh sb="4" eb="5">
      <t>カン</t>
    </rPh>
    <phoneticPr fontId="2"/>
  </si>
  <si>
    <t>活動場所の住所</t>
    <rPh sb="0" eb="2">
      <t>カツドウ</t>
    </rPh>
    <rPh sb="2" eb="4">
      <t>バショ</t>
    </rPh>
    <rPh sb="5" eb="7">
      <t>ジュウショ</t>
    </rPh>
    <phoneticPr fontId="2"/>
  </si>
  <si>
    <t>代表者が所属する大学・学部</t>
    <rPh sb="0" eb="3">
      <t>ダイヒョウシャ</t>
    </rPh>
    <rPh sb="4" eb="6">
      <t>ショゾク</t>
    </rPh>
    <rPh sb="8" eb="10">
      <t>ダイガク</t>
    </rPh>
    <rPh sb="11" eb="13">
      <t>ガクブ</t>
    </rPh>
    <phoneticPr fontId="2"/>
  </si>
  <si>
    <t>代表者が所属する大学・学部の住所</t>
    <rPh sb="0" eb="3">
      <t>ダイヒョウシャ</t>
    </rPh>
    <rPh sb="4" eb="6">
      <t>ショゾク</t>
    </rPh>
    <rPh sb="8" eb="10">
      <t>ダイガク</t>
    </rPh>
    <rPh sb="11" eb="13">
      <t>ガクブ</t>
    </rPh>
    <rPh sb="14" eb="16">
      <t>ジュウショ</t>
    </rPh>
    <phoneticPr fontId="2"/>
  </si>
  <si>
    <t>△△大学▲▲学部××学科</t>
    <rPh sb="2" eb="4">
      <t>ダイガク</t>
    </rPh>
    <rPh sb="6" eb="8">
      <t>ガクブ</t>
    </rPh>
    <rPh sb="10" eb="12">
      <t>ガッカ</t>
    </rPh>
    <phoneticPr fontId="2"/>
  </si>
  <si>
    <t>乗車駅は、代表者が通学する大学の最寄り駅又はバス停を記入してください。</t>
    <rPh sb="0" eb="2">
      <t>ジョウシャ</t>
    </rPh>
    <rPh sb="2" eb="3">
      <t>エキ</t>
    </rPh>
    <rPh sb="5" eb="8">
      <t>ダイヒョウシャ</t>
    </rPh>
    <rPh sb="9" eb="11">
      <t>ツウガク</t>
    </rPh>
    <rPh sb="13" eb="15">
      <t>ダイガク</t>
    </rPh>
    <rPh sb="16" eb="18">
      <t>モヨ</t>
    </rPh>
    <rPh sb="19" eb="20">
      <t>エキ</t>
    </rPh>
    <rPh sb="20" eb="21">
      <t>マタ</t>
    </rPh>
    <rPh sb="24" eb="25">
      <t>テイ</t>
    </rPh>
    <rPh sb="26" eb="28">
      <t>キニュウ</t>
    </rPh>
    <phoneticPr fontId="2"/>
  </si>
  <si>
    <t>主たる活動地の最寄り駅又はバス停を記入してください。</t>
    <rPh sb="0" eb="1">
      <t>シュ</t>
    </rPh>
    <rPh sb="3" eb="5">
      <t>カツドウ</t>
    </rPh>
    <rPh sb="5" eb="6">
      <t>チ</t>
    </rPh>
    <rPh sb="7" eb="9">
      <t>モヨ</t>
    </rPh>
    <rPh sb="10" eb="11">
      <t>エキ</t>
    </rPh>
    <rPh sb="11" eb="12">
      <t>マタ</t>
    </rPh>
    <rPh sb="15" eb="16">
      <t>テイ</t>
    </rPh>
    <rPh sb="17" eb="19">
      <t>キニュウ</t>
    </rPh>
    <phoneticPr fontId="2"/>
  </si>
  <si>
    <t>団体又は代表者の住所</t>
    <rPh sb="0" eb="2">
      <t>ダンタイ</t>
    </rPh>
    <rPh sb="2" eb="3">
      <t>マタ</t>
    </rPh>
    <rPh sb="4" eb="7">
      <t>ダイヒョウシャ</t>
    </rPh>
    <rPh sb="8" eb="10">
      <t>ジュウショ</t>
    </rPh>
    <phoneticPr fontId="2"/>
  </si>
  <si>
    <t>「７．会員名簿」は、学生団体の会員のお名前、所属（大学、学部、学科）を記載してください。</t>
    <rPh sb="3" eb="5">
      <t>カイイン</t>
    </rPh>
    <rPh sb="5" eb="7">
      <t>メイボ</t>
    </rPh>
    <rPh sb="10" eb="11">
      <t>ガク</t>
    </rPh>
    <rPh sb="11" eb="12">
      <t>セイ</t>
    </rPh>
    <rPh sb="12" eb="14">
      <t>ダンタイ</t>
    </rPh>
    <rPh sb="15" eb="17">
      <t>カイイン</t>
    </rPh>
    <rPh sb="19" eb="21">
      <t>ナマエ</t>
    </rPh>
    <rPh sb="22" eb="24">
      <t>ショゾク</t>
    </rPh>
    <rPh sb="25" eb="27">
      <t>ダイガク</t>
    </rPh>
    <rPh sb="28" eb="30">
      <t>ガクブ</t>
    </rPh>
    <rPh sb="31" eb="33">
      <t>ガッカ</t>
    </rPh>
    <rPh sb="35" eb="37">
      <t>キサイ</t>
    </rPh>
    <phoneticPr fontId="2"/>
  </si>
  <si>
    <t>「８．交通費算定書」は、使用する交通機関の乗車駅（バス停）、降車駅（バス停）、交通機関名、運賃を記載してください。</t>
    <rPh sb="3" eb="6">
      <t>コウツウヒ</t>
    </rPh>
    <rPh sb="6" eb="8">
      <t>サンテイ</t>
    </rPh>
    <rPh sb="8" eb="9">
      <t>ショ</t>
    </rPh>
    <rPh sb="12" eb="14">
      <t>シヨウ</t>
    </rPh>
    <rPh sb="16" eb="18">
      <t>コウツウ</t>
    </rPh>
    <rPh sb="18" eb="20">
      <t>キカン</t>
    </rPh>
    <rPh sb="21" eb="23">
      <t>ジョウシャ</t>
    </rPh>
    <rPh sb="23" eb="24">
      <t>エキ</t>
    </rPh>
    <rPh sb="27" eb="28">
      <t>テイ</t>
    </rPh>
    <rPh sb="30" eb="33">
      <t>コウシャエキ</t>
    </rPh>
    <rPh sb="36" eb="37">
      <t>テイ</t>
    </rPh>
    <rPh sb="39" eb="41">
      <t>コウツウ</t>
    </rPh>
    <rPh sb="41" eb="43">
      <t>キカン</t>
    </rPh>
    <rPh sb="43" eb="44">
      <t>メイ</t>
    </rPh>
    <rPh sb="45" eb="47">
      <t>ウンチン</t>
    </rPh>
    <rPh sb="48" eb="50">
      <t>キサイ</t>
    </rPh>
    <phoneticPr fontId="2"/>
  </si>
  <si>
    <t>とは、</t>
    <phoneticPr fontId="2"/>
  </si>
  <si>
    <t>地域住民と学生が交流し、</t>
    <rPh sb="0" eb="2">
      <t>チイキ</t>
    </rPh>
    <rPh sb="2" eb="4">
      <t>ジュウミン</t>
    </rPh>
    <rPh sb="5" eb="7">
      <t>ガクセイ</t>
    </rPh>
    <rPh sb="8" eb="10">
      <t>コウリュウ</t>
    </rPh>
    <phoneticPr fontId="2"/>
  </si>
  <si>
    <t>「所属」欄には、「○○大学○○学部○○学科」のように記入してください。</t>
    <rPh sb="1" eb="3">
      <t>ショゾク</t>
    </rPh>
    <rPh sb="4" eb="5">
      <t>ラン</t>
    </rPh>
    <rPh sb="11" eb="13">
      <t>ダイガク</t>
    </rPh>
    <rPh sb="15" eb="17">
      <t>ガクブ</t>
    </rPh>
    <rPh sb="19" eb="21">
      <t>ガッカ</t>
    </rPh>
    <rPh sb="26" eb="28">
      <t>キニュウ</t>
    </rPh>
    <phoneticPr fontId="2"/>
  </si>
  <si>
    <t>□□駅</t>
    <rPh sb="2" eb="3">
      <t>エキ</t>
    </rPh>
    <phoneticPr fontId="2"/>
  </si>
  <si>
    <t>阪急電車</t>
    <rPh sb="0" eb="2">
      <t>ハンキュウ</t>
    </rPh>
    <rPh sb="2" eb="4">
      <t>デンシャ</t>
    </rPh>
    <phoneticPr fontId="2"/>
  </si>
  <si>
    <t>△△駅</t>
    <rPh sb="2" eb="3">
      <t>エキ</t>
    </rPh>
    <phoneticPr fontId="2"/>
  </si>
  <si>
    <t>ＪＲ</t>
    <phoneticPr fontId="2"/>
  </si>
  <si>
    <t>神姫グリーンバス</t>
    <rPh sb="0" eb="2">
      <t>シンキ</t>
    </rPh>
    <phoneticPr fontId="2"/>
  </si>
  <si>
    <t>△△駅前</t>
    <rPh sb="2" eb="3">
      <t>エキ</t>
    </rPh>
    <rPh sb="3" eb="4">
      <t>マエ</t>
    </rPh>
    <phoneticPr fontId="2"/>
  </si>
  <si>
    <t>○○公民館前</t>
    <rPh sb="2" eb="5">
      <t>コウミンカン</t>
    </rPh>
    <rPh sb="5" eb="6">
      <t>マエ</t>
    </rPh>
    <phoneticPr fontId="2"/>
  </si>
  <si>
    <t>××駅</t>
    <rPh sb="2" eb="3">
      <t>エキ</t>
    </rPh>
    <phoneticPr fontId="2"/>
  </si>
  <si>
    <t>目次</t>
    <rPh sb="0" eb="2">
      <t>モクジ</t>
    </rPh>
    <phoneticPr fontId="2"/>
  </si>
  <si>
    <t>０．入力項目表</t>
    <rPh sb="2" eb="4">
      <t>ニュウリョク</t>
    </rPh>
    <rPh sb="4" eb="6">
      <t>コウモク</t>
    </rPh>
    <rPh sb="6" eb="7">
      <t>ヒョウ</t>
    </rPh>
    <phoneticPr fontId="2"/>
  </si>
  <si>
    <t>２．収支予算書</t>
    <rPh sb="2" eb="4">
      <t>シュウシ</t>
    </rPh>
    <rPh sb="4" eb="7">
      <t>ヨサンショ</t>
    </rPh>
    <phoneticPr fontId="2"/>
  </si>
  <si>
    <t>３．事業計画書</t>
    <rPh sb="2" eb="4">
      <t>ジギョウ</t>
    </rPh>
    <rPh sb="4" eb="7">
      <t>ケイカクショ</t>
    </rPh>
    <phoneticPr fontId="2"/>
  </si>
  <si>
    <t>要</t>
    <rPh sb="0" eb="1">
      <t>ヨウ</t>
    </rPh>
    <phoneticPr fontId="2"/>
  </si>
  <si>
    <t>不要</t>
    <rPh sb="0" eb="2">
      <t>フヨウ</t>
    </rPh>
    <phoneticPr fontId="2"/>
  </si>
  <si>
    <t>※宿泊を伴う活動の場合は、その旨を記載してください。</t>
    <rPh sb="1" eb="3">
      <t>シュクハク</t>
    </rPh>
    <rPh sb="4" eb="5">
      <t>トモナ</t>
    </rPh>
    <rPh sb="6" eb="8">
      <t>カツドウ</t>
    </rPh>
    <rPh sb="9" eb="11">
      <t>バアイ</t>
    </rPh>
    <rPh sb="15" eb="16">
      <t>ムネ</t>
    </rPh>
    <rPh sb="17" eb="19">
      <t>キサイ</t>
    </rPh>
    <phoneticPr fontId="2"/>
  </si>
  <si>
    <t>（記入例）</t>
    <rPh sb="1" eb="3">
      <t>キニュウ</t>
    </rPh>
    <rPh sb="3" eb="4">
      <t>レイ</t>
    </rPh>
    <phoneticPr fontId="2"/>
  </si>
  <si>
    <t>７月19日、20日</t>
    <rPh sb="1" eb="2">
      <t>ガツ</t>
    </rPh>
    <rPh sb="4" eb="5">
      <t>ニチ</t>
    </rPh>
    <rPh sb="8" eb="9">
      <t>ニチ</t>
    </rPh>
    <phoneticPr fontId="2"/>
  </si>
  <si>
    <t>○○まつり</t>
    <phoneticPr fontId="2"/>
  </si>
  <si>
    <t>△△地区</t>
    <rPh sb="2" eb="4">
      <t>チク</t>
    </rPh>
    <phoneticPr fontId="2"/>
  </si>
  <si>
    <t>○○まつりへの参加（宿泊）</t>
    <rPh sb="7" eb="9">
      <t>サンカ</t>
    </rPh>
    <rPh sb="10" eb="12">
      <t>シュクハク</t>
    </rPh>
    <phoneticPr fontId="2"/>
  </si>
  <si>
    <t>※行が足りない場合は適宜追加してください。</t>
    <rPh sb="1" eb="2">
      <t>ギョウ</t>
    </rPh>
    <rPh sb="3" eb="4">
      <t>タ</t>
    </rPh>
    <rPh sb="7" eb="9">
      <t>バアイ</t>
    </rPh>
    <rPh sb="10" eb="12">
      <t>テキギ</t>
    </rPh>
    <rPh sb="12" eb="14">
      <t>ツイカ</t>
    </rPh>
    <phoneticPr fontId="2"/>
  </si>
  <si>
    <t>シート名</t>
    <rPh sb="3" eb="4">
      <t>メイ</t>
    </rPh>
    <phoneticPr fontId="2"/>
  </si>
  <si>
    <t>↑シート名をクリックすると、そのシートにジャンプします。</t>
    <rPh sb="4" eb="5">
      <t>メイ</t>
    </rPh>
    <phoneticPr fontId="2"/>
  </si>
  <si>
    <t>(学生団体）</t>
    <rPh sb="1" eb="2">
      <t>ガク</t>
    </rPh>
    <rPh sb="2" eb="3">
      <t>セイ</t>
    </rPh>
    <rPh sb="3" eb="5">
      <t>ダンタイ</t>
    </rPh>
    <phoneticPr fontId="2"/>
  </si>
  <si>
    <t>（内訳）ポスター、パネルチラシ作成費</t>
    <rPh sb="1" eb="3">
      <t>ウチワケ</t>
    </rPh>
    <rPh sb="15" eb="17">
      <t>サクセイ</t>
    </rPh>
    <rPh sb="17" eb="18">
      <t>ヒ</t>
    </rPh>
    <phoneticPr fontId="2"/>
  </si>
  <si>
    <t>（内訳）報告書作成費</t>
    <rPh sb="1" eb="3">
      <t>ウチワケ</t>
    </rPh>
    <rPh sb="4" eb="6">
      <t>ホウコク</t>
    </rPh>
    <rPh sb="6" eb="7">
      <t>ショ</t>
    </rPh>
    <rPh sb="7" eb="9">
      <t>サクセイ</t>
    </rPh>
    <rPh sb="9" eb="10">
      <t>ヒ</t>
    </rPh>
    <phoneticPr fontId="2"/>
  </si>
  <si>
    <t>（内訳）ボランティア保険</t>
    <rPh sb="1" eb="3">
      <t>ウチワケ</t>
    </rPh>
    <rPh sb="10" eb="12">
      <t>ホケン</t>
    </rPh>
    <phoneticPr fontId="2"/>
  </si>
  <si>
    <t>（内訳）会場使用料</t>
    <rPh sb="1" eb="3">
      <t>ウチワケ</t>
    </rPh>
    <rPh sb="4" eb="6">
      <t>カイジョウ</t>
    </rPh>
    <rPh sb="6" eb="8">
      <t>シヨウ</t>
    </rPh>
    <rPh sb="8" eb="9">
      <t>リョウ</t>
    </rPh>
    <phoneticPr fontId="2"/>
  </si>
  <si>
    <t>（内訳）ポスター等作成費</t>
    <rPh sb="1" eb="3">
      <t>ウチワケ</t>
    </rPh>
    <rPh sb="8" eb="9">
      <t>ナド</t>
    </rPh>
    <rPh sb="9" eb="11">
      <t>サクセイ</t>
    </rPh>
    <rPh sb="11" eb="12">
      <t>ヒ</t>
    </rPh>
    <phoneticPr fontId="2"/>
  </si>
  <si>
    <t>×</t>
    <phoneticPr fontId="2"/>
  </si>
  <si>
    <t>@</t>
    <phoneticPr fontId="2"/>
  </si>
  <si>
    <t>往復</t>
    <rPh sb="0" eb="2">
      <t>オウフク</t>
    </rPh>
    <phoneticPr fontId="2"/>
  </si>
  <si>
    <t>（内訳）一般交通費</t>
    <rPh sb="1" eb="3">
      <t>ウチワケ</t>
    </rPh>
    <rPh sb="4" eb="6">
      <t>イッパン</t>
    </rPh>
    <rPh sb="6" eb="9">
      <t>コウツウヒ</t>
    </rPh>
    <phoneticPr fontId="2"/>
  </si>
  <si>
    <t>学生団体　まちおこし隊</t>
    <rPh sb="0" eb="1">
      <t>ガク</t>
    </rPh>
    <rPh sb="1" eb="2">
      <t>セイ</t>
    </rPh>
    <rPh sb="2" eb="4">
      <t>ダンタイ</t>
    </rPh>
    <rPh sb="10" eb="11">
      <t>タイ</t>
    </rPh>
    <phoneticPr fontId="2"/>
  </si>
  <si>
    <t>宿泊費又は貸し布団代</t>
    <rPh sb="0" eb="3">
      <t>シュクハクヒ</t>
    </rPh>
    <rPh sb="3" eb="4">
      <t>マタ</t>
    </rPh>
    <rPh sb="5" eb="6">
      <t>カ</t>
    </rPh>
    <rPh sb="7" eb="9">
      <t>フトン</t>
    </rPh>
    <rPh sb="9" eb="10">
      <t>ダイ</t>
    </rPh>
    <phoneticPr fontId="2"/>
  </si>
  <si>
    <t>収 支 予 算 書</t>
    <rPh sb="0" eb="1">
      <t>オサム</t>
    </rPh>
    <rPh sb="2" eb="3">
      <t>シ</t>
    </rPh>
    <rPh sb="4" eb="5">
      <t>ヨ</t>
    </rPh>
    <rPh sb="6" eb="7">
      <t>サン</t>
    </rPh>
    <rPh sb="8" eb="9">
      <t>ショ</t>
    </rPh>
    <phoneticPr fontId="2"/>
  </si>
  <si>
    <t>(地域団体）</t>
    <rPh sb="1" eb="3">
      <t>チイキ</t>
    </rPh>
    <rPh sb="3" eb="5">
      <t>ダンタイ</t>
    </rPh>
    <phoneticPr fontId="2"/>
  </si>
  <si>
    <t>地域団体名</t>
    <rPh sb="0" eb="2">
      <t>チイキ</t>
    </rPh>
    <rPh sb="2" eb="3">
      <t>ダン</t>
    </rPh>
    <rPh sb="3" eb="4">
      <t>カラダ</t>
    </rPh>
    <rPh sb="4" eb="5">
      <t>メイ</t>
    </rPh>
    <phoneticPr fontId="2"/>
  </si>
  <si>
    <t>△△大学▲▲学部××学科</t>
    <phoneticPr fontId="2"/>
  </si>
  <si>
    <r>
      <rPr>
        <sz val="11"/>
        <color theme="1"/>
        <rFont val="ＭＳ ゴシック"/>
        <family val="3"/>
        <charset val="128"/>
      </rPr>
      <t>様式第１号</t>
    </r>
    <r>
      <rPr>
        <sz val="11"/>
        <color theme="1"/>
        <rFont val="ＭＳ 明朝"/>
        <family val="1"/>
        <charset val="128"/>
      </rPr>
      <t>(第６条関係）</t>
    </r>
    <rPh sb="0" eb="2">
      <t>ヨウシキ</t>
    </rPh>
    <rPh sb="2" eb="3">
      <t>ダイ</t>
    </rPh>
    <rPh sb="4" eb="5">
      <t>ゴウ</t>
    </rPh>
    <rPh sb="6" eb="7">
      <t>ダイ</t>
    </rPh>
    <rPh sb="8" eb="9">
      <t>ジョウ</t>
    </rPh>
    <rPh sb="9" eb="11">
      <t>カンケイ</t>
    </rPh>
    <phoneticPr fontId="2"/>
  </si>
  <si>
    <t>１．丹波県民局　補助金交付申請書</t>
    <rPh sb="2" eb="4">
      <t>タンバ</t>
    </rPh>
    <rPh sb="4" eb="6">
      <t>ケンミン</t>
    </rPh>
    <rPh sb="6" eb="7">
      <t>キョク</t>
    </rPh>
    <rPh sb="8" eb="11">
      <t>ホジョキン</t>
    </rPh>
    <rPh sb="11" eb="13">
      <t>コウフ</t>
    </rPh>
    <rPh sb="13" eb="16">
      <t>シンセイショ</t>
    </rPh>
    <phoneticPr fontId="2"/>
  </si>
  <si>
    <t>２．補助金交付申請時の注意事項</t>
    <rPh sb="2" eb="5">
      <t>ホジョキン</t>
    </rPh>
    <rPh sb="5" eb="7">
      <t>コウフ</t>
    </rPh>
    <rPh sb="7" eb="9">
      <t>シンセイ</t>
    </rPh>
    <rPh sb="9" eb="10">
      <t>ジ</t>
    </rPh>
    <rPh sb="11" eb="13">
      <t>チュウイ</t>
    </rPh>
    <rPh sb="13" eb="15">
      <t>ジコウ</t>
    </rPh>
    <phoneticPr fontId="2"/>
  </si>
  <si>
    <t>　　※活動地が丹波市内の場合に必要です。</t>
    <rPh sb="3" eb="5">
      <t>カツドウ</t>
    </rPh>
    <rPh sb="5" eb="6">
      <t>チ</t>
    </rPh>
    <rPh sb="7" eb="9">
      <t>タンバ</t>
    </rPh>
    <rPh sb="9" eb="11">
      <t>シナイ</t>
    </rPh>
    <rPh sb="12" eb="14">
      <t>バアイ</t>
    </rPh>
    <rPh sb="15" eb="17">
      <t>ヒツヨウ</t>
    </rPh>
    <phoneticPr fontId="2"/>
  </si>
  <si>
    <t>〒</t>
    <phoneticPr fontId="2"/>
  </si>
  <si>
    <t>000-000</t>
    <phoneticPr fontId="2"/>
  </si>
  <si>
    <t>000-0000</t>
    <phoneticPr fontId="2"/>
  </si>
  <si>
    <t>誓　約　書</t>
    <rPh sb="0" eb="1">
      <t>チカイ</t>
    </rPh>
    <rPh sb="2" eb="3">
      <t>ヤク</t>
    </rPh>
    <rPh sb="4" eb="5">
      <t>ショ</t>
    </rPh>
    <phoneticPr fontId="2"/>
  </si>
  <si>
    <t>兵庫県丹波県民局長　様</t>
    <phoneticPr fontId="2"/>
  </si>
  <si>
    <t>氏名</t>
    <rPh sb="0" eb="2">
      <t>シメイ</t>
    </rPh>
    <phoneticPr fontId="2"/>
  </si>
  <si>
    <r>
      <rPr>
        <sz val="11"/>
        <color theme="1"/>
        <rFont val="ＭＳ ゴシック"/>
        <family val="3"/>
        <charset val="128"/>
      </rPr>
      <t>様式第１号</t>
    </r>
    <r>
      <rPr>
        <sz val="11"/>
        <color theme="1"/>
        <rFont val="ＭＳ 明朝"/>
        <family val="1"/>
        <charset val="128"/>
      </rPr>
      <t>(第３条関係）</t>
    </r>
    <rPh sb="0" eb="2">
      <t>ヨウシキ</t>
    </rPh>
    <rPh sb="2" eb="3">
      <t>ダイ</t>
    </rPh>
    <rPh sb="4" eb="5">
      <t>ゴウ</t>
    </rPh>
    <rPh sb="6" eb="7">
      <t>ダイ</t>
    </rPh>
    <rPh sb="8" eb="9">
      <t>ジョウ</t>
    </rPh>
    <rPh sb="9" eb="11">
      <t>カンケイ</t>
    </rPh>
    <phoneticPr fontId="2"/>
  </si>
  <si>
    <t>したいので、補助金</t>
    <rPh sb="6" eb="9">
      <t>ホジョキン</t>
    </rPh>
    <phoneticPr fontId="2"/>
  </si>
  <si>
    <t>１-１．誓約書</t>
    <rPh sb="4" eb="7">
      <t>セイヤクショ</t>
    </rPh>
    <phoneticPr fontId="2"/>
  </si>
  <si>
    <t>不要</t>
    <rPh sb="0" eb="2">
      <t>フヨウ</t>
    </rPh>
    <phoneticPr fontId="2"/>
  </si>
  <si>
    <t>９．丹波篠山市　補助金交付申請書</t>
    <rPh sb="2" eb="4">
      <t>タンバ</t>
    </rPh>
    <rPh sb="4" eb="7">
      <t>ササヤマシ</t>
    </rPh>
    <phoneticPr fontId="2"/>
  </si>
  <si>
    <t>　　※活動地が丹波篠山市内の場合に必要です。</t>
    <rPh sb="3" eb="5">
      <t>カツドウ</t>
    </rPh>
    <rPh sb="5" eb="6">
      <t>チ</t>
    </rPh>
    <rPh sb="7" eb="9">
      <t>タンバ</t>
    </rPh>
    <rPh sb="9" eb="13">
      <t>ササヤマシナイ</t>
    </rPh>
    <rPh sb="14" eb="16">
      <t>バアイ</t>
    </rPh>
    <rPh sb="17" eb="19">
      <t>ヒツヨウ</t>
    </rPh>
    <phoneticPr fontId="2"/>
  </si>
  <si>
    <t>丹波篠山市○○町××１２３４－５</t>
    <rPh sb="0" eb="2">
      <t>タンバ</t>
    </rPh>
    <phoneticPr fontId="2"/>
  </si>
  <si>
    <t>地域団体と定期的にイベント等を行い、○○町の活性化を図る</t>
    <phoneticPr fontId="2"/>
  </si>
  <si>
    <t>○○市旭町２－４－１５</t>
    <rPh sb="2" eb="3">
      <t>シ</t>
    </rPh>
    <rPh sb="3" eb="5">
      <t>アサヒマチ</t>
    </rPh>
    <phoneticPr fontId="2"/>
  </si>
  <si>
    <t>○○市中央区下山手通５－１０－１</t>
    <phoneticPr fontId="2"/>
  </si>
  <si>
    <t>丹波篠山市長　様</t>
    <rPh sb="0" eb="2">
      <t>タンバ</t>
    </rPh>
    <rPh sb="2" eb="4">
      <t>ササヤマ</t>
    </rPh>
    <rPh sb="4" eb="6">
      <t>シチョウ</t>
    </rPh>
    <rPh sb="7" eb="8">
      <t>サマ</t>
    </rPh>
    <phoneticPr fontId="2"/>
  </si>
  <si>
    <t>令和</t>
    <rPh sb="0" eb="2">
      <t>レイワ</t>
    </rPh>
    <phoneticPr fontId="2"/>
  </si>
  <si>
    <t>事業補助金交付要綱第３条の規定により、関係書類を添えて申請します。</t>
    <rPh sb="13" eb="15">
      <t>キテイ</t>
    </rPh>
    <rPh sb="19" eb="21">
      <t>カンケイ</t>
    </rPh>
    <rPh sb="21" eb="23">
      <t>ショルイ</t>
    </rPh>
    <rPh sb="24" eb="25">
      <t>ソ</t>
    </rPh>
    <rPh sb="27" eb="29">
      <t>シンセイ</t>
    </rPh>
    <phoneticPr fontId="2"/>
  </si>
  <si>
    <t>←和暦で入力</t>
    <rPh sb="1" eb="3">
      <t>ワレキ</t>
    </rPh>
    <phoneticPr fontId="2"/>
  </si>
  <si>
    <t>←和暦で入力</t>
    <rPh sb="1" eb="3">
      <t>ワレキ</t>
    </rPh>
    <rPh sb="4" eb="6">
      <t>ニュウリョク</t>
    </rPh>
    <phoneticPr fontId="2"/>
  </si>
  <si>
    <t>←和暦で入力</t>
    <rPh sb="1" eb="2">
      <t>ワ</t>
    </rPh>
    <phoneticPr fontId="2"/>
  </si>
  <si>
    <t>電子メール</t>
    <rPh sb="0" eb="2">
      <t>デンシ</t>
    </rPh>
    <phoneticPr fontId="2"/>
  </si>
  <si>
    <r>
      <rPr>
        <sz val="11"/>
        <color theme="1"/>
        <rFont val="ＭＳ ゴシック"/>
        <family val="3"/>
        <charset val="128"/>
      </rPr>
      <t>様式第１号</t>
    </r>
    <r>
      <rPr>
        <sz val="11"/>
        <color theme="1"/>
        <rFont val="ＭＳ 明朝"/>
        <family val="1"/>
        <charset val="128"/>
      </rPr>
      <t>(第５条関係）</t>
    </r>
    <rPh sb="0" eb="2">
      <t>ヨウシキ</t>
    </rPh>
    <rPh sb="2" eb="3">
      <t>ダイ</t>
    </rPh>
    <rPh sb="4" eb="5">
      <t>ゴウ</t>
    </rPh>
    <rPh sb="6" eb="7">
      <t>ダイ</t>
    </rPh>
    <rPh sb="8" eb="9">
      <t>ジョウ</t>
    </rPh>
    <rPh sb="9" eb="11">
      <t>カンケイ</t>
    </rPh>
    <phoneticPr fontId="2"/>
  </si>
  <si>
    <t>交付要綱第５条の規定により、関係書類を添えて申請します。</t>
    <rPh sb="8" eb="10">
      <t>キテイ</t>
    </rPh>
    <rPh sb="14" eb="16">
      <t>カンケイ</t>
    </rPh>
    <rPh sb="16" eb="18">
      <t>ショルイ</t>
    </rPh>
    <rPh sb="19" eb="20">
      <t>ソ</t>
    </rPh>
    <rPh sb="22" eb="24">
      <t>シンセイ</t>
    </rPh>
    <phoneticPr fontId="2"/>
  </si>
  <si>
    <t>円を交付願いたく、丹波市学生等による地域貢献活動推進事業補助金</t>
    <rPh sb="0" eb="1">
      <t>エン</t>
    </rPh>
    <rPh sb="2" eb="4">
      <t>コウフ</t>
    </rPh>
    <rPh sb="4" eb="5">
      <t>ネガ</t>
    </rPh>
    <rPh sb="9" eb="11">
      <t>タンバ</t>
    </rPh>
    <rPh sb="11" eb="12">
      <t>シ</t>
    </rPh>
    <rPh sb="12" eb="14">
      <t>ガクセイ</t>
    </rPh>
    <rPh sb="14" eb="15">
      <t>ナド</t>
    </rPh>
    <rPh sb="18" eb="20">
      <t>チイキ</t>
    </rPh>
    <rPh sb="20" eb="22">
      <t>コウケン</t>
    </rPh>
    <rPh sb="22" eb="24">
      <t>カツドウ</t>
    </rPh>
    <rPh sb="24" eb="26">
      <t>スイシン</t>
    </rPh>
    <phoneticPr fontId="2"/>
  </si>
  <si>
    <t>交付要綱第６条の規定により、関係書類を添えて申請します。</t>
    <rPh sb="8" eb="10">
      <t>キテイ</t>
    </rPh>
    <rPh sb="14" eb="16">
      <t>カンケイ</t>
    </rPh>
    <rPh sb="16" eb="18">
      <t>ショルイ</t>
    </rPh>
    <rPh sb="19" eb="20">
      <t>ソ</t>
    </rPh>
    <rPh sb="22" eb="24">
      <t>シンセイ</t>
    </rPh>
    <phoneticPr fontId="2"/>
  </si>
  <si>
    <t>円を交付願いたく、丹波篠山市学生等による地域貢献活動推進事業補助金</t>
    <rPh sb="0" eb="1">
      <t>エン</t>
    </rPh>
    <rPh sb="2" eb="4">
      <t>コウフ</t>
    </rPh>
    <rPh sb="4" eb="5">
      <t>ネガ</t>
    </rPh>
    <rPh sb="9" eb="11">
      <t>タンバ</t>
    </rPh>
    <rPh sb="11" eb="14">
      <t>ササヤマシ</t>
    </rPh>
    <rPh sb="14" eb="16">
      <t>ガクセイ</t>
    </rPh>
    <rPh sb="16" eb="17">
      <t>ナド</t>
    </rPh>
    <rPh sb="20" eb="22">
      <t>チイキ</t>
    </rPh>
    <rPh sb="22" eb="24">
      <t>コウケン</t>
    </rPh>
    <rPh sb="24" eb="26">
      <t>カツドウ</t>
    </rPh>
    <rPh sb="26" eb="28">
      <t>スイシン</t>
    </rPh>
    <phoneticPr fontId="2"/>
  </si>
  <si>
    <t>代表者氏名</t>
    <phoneticPr fontId="2"/>
  </si>
  <si>
    <t>丹波　活動</t>
  </si>
  <si>
    <t>電　　　話</t>
    <rPh sb="0" eb="1">
      <t>デン</t>
    </rPh>
    <rPh sb="4" eb="5">
      <t>ハナシ</t>
    </rPh>
    <phoneticPr fontId="2"/>
  </si>
  <si>
    <t>丹波市学生等による地域貢献活動推進事業補助金交付申請書</t>
    <rPh sb="0" eb="3">
      <t>タンバシ</t>
    </rPh>
    <rPh sb="3" eb="5">
      <t>ガクセイ</t>
    </rPh>
    <rPh sb="5" eb="6">
      <t>トウ</t>
    </rPh>
    <rPh sb="9" eb="11">
      <t>チイキ</t>
    </rPh>
    <rPh sb="11" eb="13">
      <t>コウケン</t>
    </rPh>
    <rPh sb="13" eb="15">
      <t>カツドウ</t>
    </rPh>
    <rPh sb="15" eb="17">
      <t>スイシン</t>
    </rPh>
    <rPh sb="17" eb="19">
      <t>ジギョウ</t>
    </rPh>
    <rPh sb="19" eb="20">
      <t>タスク</t>
    </rPh>
    <rPh sb="20" eb="21">
      <t>スケ</t>
    </rPh>
    <rPh sb="21" eb="22">
      <t>キン</t>
    </rPh>
    <rPh sb="22" eb="23">
      <t>コウ</t>
    </rPh>
    <rPh sb="23" eb="24">
      <t>ツキ</t>
    </rPh>
    <rPh sb="24" eb="25">
      <t>サル</t>
    </rPh>
    <rPh sb="25" eb="26">
      <t>ショウ</t>
    </rPh>
    <rPh sb="26" eb="27">
      <t>ショ</t>
    </rPh>
    <phoneticPr fontId="2"/>
  </si>
  <si>
    <t>丹波市長　　　　　　様</t>
    <rPh sb="0" eb="2">
      <t>タンバ</t>
    </rPh>
    <rPh sb="2" eb="4">
      <t>シチョウ</t>
    </rPh>
    <rPh sb="10" eb="11">
      <t>サマ</t>
    </rPh>
    <phoneticPr fontId="2"/>
  </si>
  <si>
    <t>電　　　話</t>
    <rPh sb="0" eb="1">
      <t>デン</t>
    </rPh>
    <rPh sb="4" eb="5">
      <t>ハナシ</t>
    </rPh>
    <phoneticPr fontId="2"/>
  </si>
  <si>
    <t>電子メール</t>
    <rPh sb="0" eb="2">
      <t>デンシ</t>
    </rPh>
    <phoneticPr fontId="2"/>
  </si>
  <si>
    <t>e-mail</t>
    <phoneticPr fontId="2"/>
  </si>
  <si>
    <t>chiiki-tamba@xx.xx.jp</t>
    <phoneticPr fontId="2"/>
  </si>
  <si>
    <t>０９０－０００－００００</t>
    <phoneticPr fontId="2"/>
  </si>
  <si>
    <t>katudou-tamba@xx.xx.jp</t>
    <phoneticPr fontId="2"/>
  </si>
  <si>
    <t>０７９５－００－００００</t>
    <phoneticPr fontId="2"/>
  </si>
  <si>
    <t>添付書類</t>
    <rPh sb="0" eb="2">
      <t>テンプ</t>
    </rPh>
    <rPh sb="2" eb="4">
      <t>ショルイ</t>
    </rPh>
    <phoneticPr fontId="2"/>
  </si>
  <si>
    <t>10．丹波市　補助金交付申請書</t>
    <rPh sb="3" eb="5">
      <t>タンバ</t>
    </rPh>
    <rPh sb="5" eb="6">
      <t>シ</t>
    </rPh>
    <phoneticPr fontId="2"/>
  </si>
  <si>
    <t>申請日は４月１日以降になっていること。</t>
    <rPh sb="0" eb="2">
      <t>シンセイ</t>
    </rPh>
    <rPh sb="2" eb="3">
      <t>ビ</t>
    </rPh>
    <rPh sb="5" eb="6">
      <t>ガツ</t>
    </rPh>
    <rPh sb="7" eb="8">
      <t>ニチ</t>
    </rPh>
    <rPh sb="8" eb="10">
      <t>イコウ</t>
    </rPh>
    <phoneticPr fontId="2"/>
  </si>
  <si>
    <t>会員構成</t>
    <rPh sb="0" eb="2">
      <t>カイイン</t>
    </rPh>
    <rPh sb="2" eb="4">
      <t>コウセイ</t>
    </rPh>
    <phoneticPr fontId="2"/>
  </si>
  <si>
    <t>会　員　数</t>
    <rPh sb="0" eb="1">
      <t>カイ</t>
    </rPh>
    <rPh sb="2" eb="3">
      <t>イン</t>
    </rPh>
    <rPh sb="4" eb="5">
      <t>スウ</t>
    </rPh>
    <phoneticPr fontId="2"/>
  </si>
  <si>
    <t>名</t>
    <rPh sb="0" eb="1">
      <t>メイ</t>
    </rPh>
    <phoneticPr fontId="2"/>
  </si>
  <si>
    <t>○○大学○年○名、○○大学卒の社会人○名</t>
    <rPh sb="2" eb="4">
      <t>ダイガク</t>
    </rPh>
    <rPh sb="5" eb="6">
      <t>ネン</t>
    </rPh>
    <rPh sb="7" eb="8">
      <t>メイ</t>
    </rPh>
    <rPh sb="11" eb="13">
      <t>ダイガク</t>
    </rPh>
    <rPh sb="13" eb="14">
      <t>ソツ</t>
    </rPh>
    <rPh sb="15" eb="18">
      <t>シャカイジン</t>
    </rPh>
    <rPh sb="19" eb="20">
      <t>メイ</t>
    </rPh>
    <phoneticPr fontId="2"/>
  </si>
  <si>
    <t>地域団体の
活動内容</t>
    <phoneticPr fontId="2"/>
  </si>
  <si>
    <t>地域団体の活動内容</t>
    <rPh sb="0" eb="2">
      <t>チイキ</t>
    </rPh>
    <rPh sb="2" eb="4">
      <t>ダンタイ</t>
    </rPh>
    <rPh sb="5" eb="7">
      <t>カツドウ</t>
    </rPh>
    <rPh sb="7" eb="9">
      <t>ナイヨウ</t>
    </rPh>
    <phoneticPr fontId="2"/>
  </si>
  <si>
    <t>例：○○町自治協議会は地域の特色を生かした“交流の場”を提供することで、地域の連帯と活性化を進める団体。
具体的には取り組みとして、○○イベントの開催、○○の検討等を行っている。</t>
    <rPh sb="0" eb="1">
      <t>レイ</t>
    </rPh>
    <rPh sb="4" eb="5">
      <t>マチ</t>
    </rPh>
    <rPh sb="5" eb="7">
      <t>ジチ</t>
    </rPh>
    <rPh sb="22" eb="24">
      <t>コウリュウ</t>
    </rPh>
    <rPh sb="53" eb="56">
      <t>グタイテキ</t>
    </rPh>
    <rPh sb="73" eb="75">
      <t>カイサイ</t>
    </rPh>
    <rPh sb="79" eb="81">
      <t>ケントウ</t>
    </rPh>
    <rPh sb="81" eb="82">
      <t>ナド</t>
    </rPh>
    <rPh sb="83" eb="84">
      <t>オコナ</t>
    </rPh>
    <phoneticPr fontId="2"/>
  </si>
  <si>
    <t>地域団体との
交流の頻度</t>
    <phoneticPr fontId="2"/>
  </si>
  <si>
    <t>地域貢献活動の
目標と目指す姿
について</t>
    <phoneticPr fontId="2"/>
  </si>
  <si>
    <t>地域団体との交流の頻度</t>
    <phoneticPr fontId="2"/>
  </si>
  <si>
    <t>地域貢献活動の目標と目指す姿について</t>
    <phoneticPr fontId="2"/>
  </si>
  <si>
    <t>○○の活動を通して、○○地域の魅力を発信するとともに、新たな魅力の発掘を目標とする。○○地域に関係する人と人をつなぐ存在となることを目指す。</t>
    <rPh sb="3" eb="5">
      <t>カツドウ</t>
    </rPh>
    <rPh sb="6" eb="7">
      <t>トオ</t>
    </rPh>
    <rPh sb="12" eb="14">
      <t>チイキ</t>
    </rPh>
    <rPh sb="15" eb="17">
      <t>ミリョク</t>
    </rPh>
    <rPh sb="18" eb="20">
      <t>ハッシン</t>
    </rPh>
    <rPh sb="27" eb="28">
      <t>アラ</t>
    </rPh>
    <rPh sb="30" eb="32">
      <t>ミリョク</t>
    </rPh>
    <rPh sb="33" eb="35">
      <t>ハックツ</t>
    </rPh>
    <rPh sb="36" eb="38">
      <t>モクヒョウ</t>
    </rPh>
    <rPh sb="44" eb="46">
      <t>チイキ</t>
    </rPh>
    <rPh sb="47" eb="49">
      <t>カンケイ</t>
    </rPh>
    <rPh sb="51" eb="52">
      <t>ヒト</t>
    </rPh>
    <rPh sb="53" eb="54">
      <t>ヒト</t>
    </rPh>
    <rPh sb="58" eb="60">
      <t>ソンザイ</t>
    </rPh>
    <rPh sb="66" eb="68">
      <t>メザ</t>
    </rPh>
    <phoneticPr fontId="2"/>
  </si>
  <si>
    <t>概要
（地域の課題、提案の方針、取組み手法）</t>
    <phoneticPr fontId="2"/>
  </si>
  <si>
    <t>テーマ</t>
    <phoneticPr fontId="2"/>
  </si>
  <si>
    <t>地域への
提案の「テーマ」</t>
    <phoneticPr fontId="2"/>
  </si>
  <si>
    <t>地域への
提案の「概要」</t>
    <rPh sb="9" eb="11">
      <t>ガイヨウ</t>
    </rPh>
    <phoneticPr fontId="2"/>
  </si>
  <si>
    <t>※地域への提案の概要（地域の課題、提案の方針、取組み手法）について具体的に記載してください。</t>
    <rPh sb="1" eb="3">
      <t>チイキ</t>
    </rPh>
    <rPh sb="5" eb="7">
      <t>テイアン</t>
    </rPh>
    <rPh sb="8" eb="10">
      <t>ガイヨウ</t>
    </rPh>
    <rPh sb="11" eb="13">
      <t>チイキ</t>
    </rPh>
    <rPh sb="33" eb="36">
      <t>グタイテキ</t>
    </rPh>
    <rPh sb="37" eb="39">
      <t>キサイ</t>
    </rPh>
    <phoneticPr fontId="2"/>
  </si>
  <si>
    <t>○○地域では○○が課題となっている。○○の課題の要因を探るため、○○等の調査を行い、課題解決策を検討し、○○の提案を行う。</t>
    <rPh sb="2" eb="4">
      <t>チイキ</t>
    </rPh>
    <rPh sb="9" eb="11">
      <t>カダイ</t>
    </rPh>
    <rPh sb="21" eb="23">
      <t>カダイ</t>
    </rPh>
    <rPh sb="24" eb="26">
      <t>ヨウイン</t>
    </rPh>
    <rPh sb="27" eb="28">
      <t>サグ</t>
    </rPh>
    <rPh sb="34" eb="35">
      <t>ナド</t>
    </rPh>
    <rPh sb="36" eb="38">
      <t>チョウサ</t>
    </rPh>
    <rPh sb="39" eb="40">
      <t>オコナ</t>
    </rPh>
    <rPh sb="42" eb="44">
      <t>カダイ</t>
    </rPh>
    <rPh sb="44" eb="46">
      <t>カイケツ</t>
    </rPh>
    <rPh sb="46" eb="47">
      <t>サク</t>
    </rPh>
    <rPh sb="48" eb="50">
      <t>ケントウ</t>
    </rPh>
    <rPh sb="55" eb="57">
      <t>テイアン</t>
    </rPh>
    <rPh sb="58" eb="59">
      <t>オコナ</t>
    </rPh>
    <phoneticPr fontId="2"/>
  </si>
  <si>
    <t>※印刷後は文字の欠落等がないか確認してください。</t>
    <phoneticPr fontId="2"/>
  </si>
  <si>
    <t>※複数の大学・学部・学年で構成されているかが分かるよう、記載してください。</t>
    <rPh sb="22" eb="23">
      <t>ワ</t>
    </rPh>
    <rPh sb="28" eb="30">
      <t>キサイ</t>
    </rPh>
    <phoneticPr fontId="2"/>
  </si>
  <si>
    <t xml:space="preserve">・○○町において地域の方との交流を通じ、人口流出により廃れた地域文化を掘り起こし、動画、SNSなどITを利用し紹介する。
・これらを活用し観光客誘致のきっかけを作る。
・地域の夏祭りや○○祭りに参加し地域の方との交流を深め、地域を盛り上げる。
</t>
    <phoneticPr fontId="2"/>
  </si>
  <si>
    <t>月○回、毎週など</t>
    <phoneticPr fontId="2"/>
  </si>
  <si>
    <t>○○地域の○○○</t>
    <rPh sb="2" eb="4">
      <t>チイキ</t>
    </rPh>
    <phoneticPr fontId="2"/>
  </si>
  <si>
    <t>katudou-tamba@xx.xx.jp</t>
  </si>
  <si>
    <t>000-0000-00000</t>
    <phoneticPr fontId="2"/>
  </si>
  <si>
    <t>※取組等の提案等について記載してください。</t>
    <rPh sb="12" eb="14">
      <t>キサイ</t>
    </rPh>
    <phoneticPr fontId="2"/>
  </si>
  <si>
    <t>（電子メール)</t>
    <rPh sb="1" eb="3">
      <t>デンシ</t>
    </rPh>
    <phoneticPr fontId="2"/>
  </si>
  <si>
    <t>地域貢献活動の具体的
内容</t>
    <rPh sb="0" eb="2">
      <t>チイキ</t>
    </rPh>
    <rPh sb="2" eb="4">
      <t>コウケン</t>
    </rPh>
    <rPh sb="4" eb="6">
      <t>カツドウ</t>
    </rPh>
    <rPh sb="7" eb="10">
      <t>グタイテキ</t>
    </rPh>
    <rPh sb="11" eb="13">
      <t>ナイヨウ</t>
    </rPh>
    <phoneticPr fontId="2"/>
  </si>
  <si>
    <t>３．提出物</t>
    <rPh sb="2" eb="4">
      <t>テイシュツ</t>
    </rPh>
    <rPh sb="4" eb="5">
      <t>ブツ</t>
    </rPh>
    <phoneticPr fontId="2"/>
  </si>
  <si>
    <t>□　その他参考資料（地域団体の規約等）</t>
    <rPh sb="4" eb="5">
      <t>タ</t>
    </rPh>
    <rPh sb="5" eb="7">
      <t>サンコウ</t>
    </rPh>
    <rPh sb="7" eb="9">
      <t>シリョウ</t>
    </rPh>
    <rPh sb="10" eb="12">
      <t>チイキ</t>
    </rPh>
    <rPh sb="12" eb="14">
      <t>ダンタイ</t>
    </rPh>
    <rPh sb="15" eb="17">
      <t>キヤク</t>
    </rPh>
    <rPh sb="17" eb="18">
      <t>トウ</t>
    </rPh>
    <phoneticPr fontId="2"/>
  </si>
  <si>
    <t>□　事業内容が分かる資料（任意様式）</t>
    <rPh sb="2" eb="4">
      <t>ジギョウ</t>
    </rPh>
    <rPh sb="4" eb="6">
      <t>ナイヨウ</t>
    </rPh>
    <rPh sb="7" eb="8">
      <t>ワ</t>
    </rPh>
    <rPh sb="10" eb="12">
      <t>シリョウ</t>
    </rPh>
    <rPh sb="13" eb="15">
      <t>ニンイ</t>
    </rPh>
    <rPh sb="15" eb="17">
      <t>ヨウシキ</t>
    </rPh>
    <phoneticPr fontId="2"/>
  </si>
  <si>
    <t>３．提出先</t>
    <rPh sb="4" eb="5">
      <t>サキ</t>
    </rPh>
    <phoneticPr fontId="2"/>
  </si>
  <si>
    <t>　　　　　　　　　　　　　　　　　　</t>
    <phoneticPr fontId="2"/>
  </si>
  <si>
    <t>□「r6gakuseihojyokinnshinnseiyoushiki.xlsx」（当該エクセルシート）</t>
    <rPh sb="43" eb="45">
      <t>トウガイ</t>
    </rPh>
    <phoneticPr fontId="2"/>
  </si>
  <si>
    <t>　　担　　当</t>
    <rPh sb="2" eb="3">
      <t>タン</t>
    </rPh>
    <rPh sb="5" eb="6">
      <t>トウ</t>
    </rPh>
    <phoneticPr fontId="2"/>
  </si>
  <si>
    <t>　　電子メール</t>
    <rPh sb="2" eb="4">
      <t>デンシ</t>
    </rPh>
    <phoneticPr fontId="2"/>
  </si>
  <si>
    <t>入力の要否</t>
    <rPh sb="0" eb="2">
      <t>ニュウリョク</t>
    </rPh>
    <rPh sb="3" eb="5">
      <t>ヨウヒ</t>
    </rPh>
    <phoneticPr fontId="2"/>
  </si>
  <si>
    <t>「６．活動スケジュール表」は、補助金交付申請時の予定で構いません。</t>
    <rPh sb="3" eb="5">
      <t>カツドウ</t>
    </rPh>
    <rPh sb="11" eb="12">
      <t>ヒョウ</t>
    </rPh>
    <rPh sb="15" eb="18">
      <t>ホジョキン</t>
    </rPh>
    <rPh sb="18" eb="20">
      <t>コウフ</t>
    </rPh>
    <rPh sb="20" eb="22">
      <t>シンセイ</t>
    </rPh>
    <rPh sb="22" eb="23">
      <t>ジ</t>
    </rPh>
    <rPh sb="24" eb="26">
      <t>ヨテイ</t>
    </rPh>
    <rPh sb="27" eb="28">
      <t>カマ</t>
    </rPh>
    <phoneticPr fontId="2"/>
  </si>
  <si>
    <t>１．入力時の注意事項</t>
    <rPh sb="2" eb="5">
      <t>ニュウリョクジ</t>
    </rPh>
    <rPh sb="6" eb="8">
      <t>チュウイ</t>
    </rPh>
    <rPh sb="8" eb="10">
      <t>ジコウ</t>
    </rPh>
    <phoneticPr fontId="2"/>
  </si>
  <si>
    <t>入力前に、記入例をご一読ください。</t>
    <rPh sb="0" eb="2">
      <t>ニュウリョク</t>
    </rPh>
    <rPh sb="2" eb="3">
      <t>マエ</t>
    </rPh>
    <rPh sb="5" eb="7">
      <t>キニュウ</t>
    </rPh>
    <rPh sb="7" eb="8">
      <t>レイ</t>
    </rPh>
    <rPh sb="10" eb="12">
      <t>イチドク</t>
    </rPh>
    <phoneticPr fontId="2"/>
  </si>
  <si>
    <r>
      <rPr>
        <b/>
        <sz val="11"/>
        <color rgb="FFFF0000"/>
        <rFont val="ＭＳ Ｐゴシック"/>
        <family val="3"/>
        <charset val="128"/>
        <scheme val="minor"/>
      </rPr>
      <t>　　</t>
    </r>
    <r>
      <rPr>
        <b/>
        <u val="double"/>
        <sz val="11"/>
        <color rgb="FFFF0000"/>
        <rFont val="ＭＳ Ｐゴシック"/>
        <family val="3"/>
        <charset val="128"/>
        <scheme val="minor"/>
      </rPr>
      <t>担当のメールアドレス宛てご提出ください。</t>
    </r>
    <rPh sb="2" eb="4">
      <t>タントウ</t>
    </rPh>
    <rPh sb="12" eb="13">
      <t>アテ</t>
    </rPh>
    <rPh sb="15" eb="17">
      <t>テイシュツ</t>
    </rPh>
    <phoneticPr fontId="2"/>
  </si>
  <si>
    <t>電子メールアドレス</t>
    <rPh sb="0" eb="2">
      <t>デンシ</t>
    </rPh>
    <phoneticPr fontId="2"/>
  </si>
  <si>
    <t>入力項目表等に入力した内容が各申請書に反映したか確認していただきますようお願いします。</t>
    <rPh sb="0" eb="2">
      <t>ニュウリョク</t>
    </rPh>
    <rPh sb="2" eb="4">
      <t>コウモク</t>
    </rPh>
    <rPh sb="4" eb="5">
      <t>ヒョウ</t>
    </rPh>
    <rPh sb="5" eb="6">
      <t>トウ</t>
    </rPh>
    <rPh sb="7" eb="9">
      <t>ニュウリョク</t>
    </rPh>
    <rPh sb="11" eb="13">
      <t>ナイヨウ</t>
    </rPh>
    <rPh sb="14" eb="15">
      <t>カク</t>
    </rPh>
    <rPh sb="15" eb="18">
      <t>シンセイショ</t>
    </rPh>
    <rPh sb="19" eb="21">
      <t>ハンエイ</t>
    </rPh>
    <rPh sb="24" eb="26">
      <t>カクニン</t>
    </rPh>
    <rPh sb="37" eb="38">
      <t>ネガ</t>
    </rPh>
    <phoneticPr fontId="2"/>
  </si>
  <si>
    <t>※令和8年2月27日以前とすること</t>
    <rPh sb="1" eb="3">
      <t>レイワ</t>
    </rPh>
    <rPh sb="4" eb="5">
      <t>ネン</t>
    </rPh>
    <rPh sb="6" eb="7">
      <t>ガツ</t>
    </rPh>
    <rPh sb="9" eb="10">
      <t>ニチ</t>
    </rPh>
    <rPh sb="10" eb="12">
      <t>イゼン</t>
    </rPh>
    <phoneticPr fontId="2"/>
  </si>
  <si>
    <t>令和７年度において、学生等による地域貢献活動推進事業を下記の通り実施</t>
    <rPh sb="0" eb="2">
      <t>レイワ</t>
    </rPh>
    <rPh sb="3" eb="5">
      <t>ネンド</t>
    </rPh>
    <rPh sb="10" eb="12">
      <t>ガクセイ</t>
    </rPh>
    <rPh sb="12" eb="13">
      <t>ナド</t>
    </rPh>
    <rPh sb="16" eb="18">
      <t>チイキ</t>
    </rPh>
    <rPh sb="18" eb="20">
      <t>コウケン</t>
    </rPh>
    <rPh sb="20" eb="22">
      <t>カツドウ</t>
    </rPh>
    <rPh sb="22" eb="24">
      <t>スイシン</t>
    </rPh>
    <rPh sb="24" eb="26">
      <t>ジギョウ</t>
    </rPh>
    <rPh sb="27" eb="29">
      <t>カキ</t>
    </rPh>
    <rPh sb="30" eb="31">
      <t>トオ</t>
    </rPh>
    <rPh sb="32" eb="34">
      <t>ジッシ</t>
    </rPh>
    <phoneticPr fontId="2"/>
  </si>
  <si>
    <t>円を交付願いたく、令和７年度丹波県民局地域躍動推進</t>
    <rPh sb="9" eb="11">
      <t>レイワ</t>
    </rPh>
    <rPh sb="14" eb="16">
      <t>タンバ</t>
    </rPh>
    <rPh sb="16" eb="19">
      <t>ケンミンキョク</t>
    </rPh>
    <rPh sb="19" eb="21">
      <t>チイキ</t>
    </rPh>
    <rPh sb="21" eb="23">
      <t>ヤクドウ</t>
    </rPh>
    <phoneticPr fontId="2"/>
  </si>
  <si>
    <t>←事業着手日は、交付決定後の日付です。</t>
    <rPh sb="1" eb="3">
      <t>ジギョウ</t>
    </rPh>
    <rPh sb="3" eb="5">
      <t>チャクシュ</t>
    </rPh>
    <rPh sb="5" eb="6">
      <t>ビ</t>
    </rPh>
    <rPh sb="8" eb="10">
      <t>コウフ</t>
    </rPh>
    <rPh sb="10" eb="12">
      <t>ケッテイ</t>
    </rPh>
    <rPh sb="12" eb="13">
      <t>ゴ</t>
    </rPh>
    <rPh sb="14" eb="16">
      <t>ヒヅケ</t>
    </rPh>
    <phoneticPr fontId="2"/>
  </si>
  <si>
    <t>（国及び地方公共団体を除く交付申請者を対象とする誓約事項）</t>
  </si>
  <si>
    <t>（すべての交付申請者を対象とする誓約事項）</t>
    <phoneticPr fontId="2"/>
  </si>
  <si>
    <t>２　補助金申請時の留意事項について</t>
    <phoneticPr fontId="2"/>
  </si>
  <si>
    <t>（1） 丹波県民局地域躍動推進事業補助金交付要綱15条に基づき県が行う一切の措置について、異議を述べないこと。</t>
    <phoneticPr fontId="2"/>
  </si>
  <si>
    <t>（1） 条例第２条第１号に規定する暴力団又は同条第３号に規定する暴力団員に該当しないこと。</t>
    <phoneticPr fontId="2"/>
  </si>
  <si>
    <t>（2）地方自治法第221条第２項に基づき県が行う一切の措置について、異議を述べないこと。</t>
    <phoneticPr fontId="2"/>
  </si>
  <si>
    <t>（内訳）バス借上費</t>
    <rPh sb="1" eb="3">
      <t>ウチワケ</t>
    </rPh>
    <rPh sb="6" eb="7">
      <t>カ</t>
    </rPh>
    <rPh sb="7" eb="8">
      <t>ア</t>
    </rPh>
    <rPh sb="8" eb="9">
      <t>ヒ</t>
    </rPh>
    <phoneticPr fontId="2"/>
  </si>
  <si>
    <t>（内訳）レンタカー借上費</t>
    <rPh sb="1" eb="3">
      <t>ウチワケ</t>
    </rPh>
    <rPh sb="9" eb="10">
      <t>カ</t>
    </rPh>
    <rPh sb="10" eb="11">
      <t>ア</t>
    </rPh>
    <rPh sb="11" eb="12">
      <t>ヒ</t>
    </rPh>
    <phoneticPr fontId="2"/>
  </si>
  <si>
    <t>レンタカー借上費</t>
  </si>
  <si>
    <t>バス借上費レンタカー借上費</t>
    <rPh sb="2" eb="3">
      <t>カ</t>
    </rPh>
    <rPh sb="3" eb="4">
      <t>ア</t>
    </rPh>
    <rPh sb="4" eb="5">
      <t>ヒ</t>
    </rPh>
    <rPh sb="10" eb="11">
      <t>カ</t>
    </rPh>
    <rPh sb="11" eb="12">
      <t>ア</t>
    </rPh>
    <rPh sb="12" eb="13">
      <t>ヒ</t>
    </rPh>
    <phoneticPr fontId="2"/>
  </si>
  <si>
    <t>貸布団代</t>
    <rPh sb="0" eb="1">
      <t>カシ</t>
    </rPh>
    <rPh sb="1" eb="3">
      <t>フトン</t>
    </rPh>
    <rPh sb="3" eb="4">
      <t>ダイ</t>
    </rPh>
    <phoneticPr fontId="2"/>
  </si>
  <si>
    <t>合計</t>
    <rPh sb="0" eb="2">
      <t>ゴウケイ</t>
    </rPh>
    <phoneticPr fontId="2"/>
  </si>
  <si>
    <t>a</t>
    <phoneticPr fontId="2"/>
  </si>
  <si>
    <t>b</t>
    <phoneticPr fontId="2"/>
  </si>
  <si>
    <t>c</t>
    <phoneticPr fontId="2"/>
  </si>
  <si>
    <t>d</t>
    <phoneticPr fontId="2"/>
  </si>
  <si>
    <t>宿泊費</t>
    <rPh sb="0" eb="3">
      <t>シュクハクヒ</t>
    </rPh>
    <phoneticPr fontId="2"/>
  </si>
  <si>
    <t>（内訳）宿泊費</t>
    <rPh sb="1" eb="3">
      <t>ウチワケ</t>
    </rPh>
    <rPh sb="4" eb="6">
      <t>シュクハク</t>
    </rPh>
    <rPh sb="6" eb="7">
      <t>ヒ</t>
    </rPh>
    <phoneticPr fontId="2"/>
  </si>
  <si>
    <t>（内訳）貸布団代</t>
    <rPh sb="1" eb="3">
      <t>ウチワケ</t>
    </rPh>
    <rPh sb="4" eb="5">
      <t>カシ</t>
    </rPh>
    <rPh sb="5" eb="7">
      <t>フトン</t>
    </rPh>
    <rPh sb="7" eb="8">
      <t>ダイ</t>
    </rPh>
    <phoneticPr fontId="2"/>
  </si>
  <si>
    <t>※飲食代は、補助対象となりません。ご留意ください。</t>
    <rPh sb="1" eb="4">
      <t>インショクダイ</t>
    </rPh>
    <rPh sb="6" eb="8">
      <t>ホジョ</t>
    </rPh>
    <rPh sb="8" eb="10">
      <t>タイショウ</t>
    </rPh>
    <rPh sb="18" eb="20">
      <t>リュウイ</t>
    </rPh>
    <phoneticPr fontId="2"/>
  </si>
  <si>
    <t>その他（　）</t>
    <phoneticPr fontId="2"/>
  </si>
  <si>
    <t>（内訳）その他（）</t>
    <rPh sb="1" eb="3">
      <t>ウチワケ</t>
    </rPh>
    <rPh sb="6" eb="7">
      <t>タ</t>
    </rPh>
    <phoneticPr fontId="2"/>
  </si>
  <si>
    <t>←その他の場合は、（）内に使用内容（〇〇費）と入力してください。</t>
    <rPh sb="3" eb="4">
      <t>タ</t>
    </rPh>
    <rPh sb="5" eb="7">
      <t>バアイ</t>
    </rPh>
    <rPh sb="11" eb="12">
      <t>ナイ</t>
    </rPh>
    <rPh sb="13" eb="15">
      <t>シヨウ</t>
    </rPh>
    <rPh sb="15" eb="17">
      <t>ナイヨウ</t>
    </rPh>
    <rPh sb="20" eb="21">
      <t>ヒ</t>
    </rPh>
    <rPh sb="23" eb="25">
      <t>ニュウリョク</t>
    </rPh>
    <phoneticPr fontId="2"/>
  </si>
  <si>
    <t>e</t>
    <phoneticPr fontId="2"/>
  </si>
  <si>
    <t>※飲食代は、補助対象となりません。ご留意ください。また、宿泊費は、１泊5,000円/人までが上限です。</t>
    <rPh sb="1" eb="4">
      <t>インショクダイ</t>
    </rPh>
    <rPh sb="6" eb="8">
      <t>ホジョ</t>
    </rPh>
    <rPh sb="8" eb="10">
      <t>タイショウ</t>
    </rPh>
    <rPh sb="18" eb="20">
      <t>リュウイ</t>
    </rPh>
    <rPh sb="28" eb="31">
      <t>シュクハクヒ</t>
    </rPh>
    <rPh sb="34" eb="35">
      <t>ハク</t>
    </rPh>
    <rPh sb="40" eb="41">
      <t>エン</t>
    </rPh>
    <rPh sb="42" eb="43">
      <t>ニン</t>
    </rPh>
    <rPh sb="46" eb="48">
      <t>ジョウゲン</t>
    </rPh>
    <phoneticPr fontId="2"/>
  </si>
  <si>
    <t>泊</t>
    <rPh sb="0" eb="1">
      <t>ハク</t>
    </rPh>
    <phoneticPr fontId="2"/>
  </si>
  <si>
    <t>１回の往復交通費は、「８　交通費算定書」よりリンク、往復回数を記入</t>
    <rPh sb="1" eb="2">
      <t>カイ</t>
    </rPh>
    <rPh sb="3" eb="5">
      <t>オウフク</t>
    </rPh>
    <rPh sb="5" eb="8">
      <t>コウツウヒ</t>
    </rPh>
    <rPh sb="13" eb="16">
      <t>コウツウヒ</t>
    </rPh>
    <rPh sb="16" eb="18">
      <t>サンテイ</t>
    </rPh>
    <rPh sb="18" eb="19">
      <t>ショ</t>
    </rPh>
    <rPh sb="26" eb="28">
      <t>オウフク</t>
    </rPh>
    <rPh sb="28" eb="30">
      <t>カイスウ</t>
    </rPh>
    <rPh sb="31" eb="33">
      <t>キニュウ</t>
    </rPh>
    <phoneticPr fontId="2"/>
  </si>
  <si>
    <t>その他について、対象か分からい場合は、事務局にご相談ください。例：入浴費等が該当。</t>
    <rPh sb="2" eb="3">
      <t>タ</t>
    </rPh>
    <rPh sb="8" eb="10">
      <t>タイショウ</t>
    </rPh>
    <rPh sb="11" eb="12">
      <t>ワ</t>
    </rPh>
    <rPh sb="15" eb="17">
      <t>バアイ</t>
    </rPh>
    <rPh sb="19" eb="22">
      <t>ジムキョク</t>
    </rPh>
    <rPh sb="24" eb="26">
      <t>ソウダン</t>
    </rPh>
    <rPh sb="31" eb="32">
      <t>レイ</t>
    </rPh>
    <rPh sb="33" eb="35">
      <t>ニュウヨク</t>
    </rPh>
    <rPh sb="35" eb="36">
      <t>ヒ</t>
    </rPh>
    <rPh sb="36" eb="37">
      <t>トウ</t>
    </rPh>
    <rPh sb="38" eb="40">
      <t>ガイトウ</t>
    </rPh>
    <phoneticPr fontId="2"/>
  </si>
  <si>
    <t>その他について、対象か分からい場合は、事務局にご相談ください。</t>
    <rPh sb="2" eb="3">
      <t>タ</t>
    </rPh>
    <rPh sb="8" eb="10">
      <t>タイショウ</t>
    </rPh>
    <rPh sb="11" eb="12">
      <t>ワ</t>
    </rPh>
    <rPh sb="15" eb="17">
      <t>バアイ</t>
    </rPh>
    <rPh sb="19" eb="22">
      <t>ジムキョク</t>
    </rPh>
    <rPh sb="24" eb="26">
      <t>ソウダン</t>
    </rPh>
    <phoneticPr fontId="2"/>
  </si>
  <si>
    <t>申請される学生団体名で、領収書が発行できるものか確認の上、申請してください。</t>
    <rPh sb="0" eb="2">
      <t>シンセイ</t>
    </rPh>
    <rPh sb="5" eb="7">
      <t>ガクセイ</t>
    </rPh>
    <rPh sb="7" eb="9">
      <t>ダンタイ</t>
    </rPh>
    <rPh sb="9" eb="10">
      <t>メイ</t>
    </rPh>
    <rPh sb="12" eb="15">
      <t>リョウシュウショ</t>
    </rPh>
    <rPh sb="16" eb="18">
      <t>ハッコウ</t>
    </rPh>
    <rPh sb="24" eb="26">
      <t>カクニン</t>
    </rPh>
    <rPh sb="27" eb="28">
      <t>ウエ</t>
    </rPh>
    <rPh sb="29" eb="31">
      <t>シンセイ</t>
    </rPh>
    <phoneticPr fontId="2"/>
  </si>
  <si>
    <t>連携する地域団体の活動内容を具体的に記載してください。</t>
    <rPh sb="0" eb="2">
      <t>レンケイ</t>
    </rPh>
    <rPh sb="4" eb="6">
      <t>チイキ</t>
    </rPh>
    <rPh sb="6" eb="8">
      <t>ダンタイ</t>
    </rPh>
    <rPh sb="9" eb="11">
      <t>カツドウ</t>
    </rPh>
    <rPh sb="11" eb="13">
      <t>ナイヨウ</t>
    </rPh>
    <rPh sb="14" eb="17">
      <t>グタイテキ</t>
    </rPh>
    <rPh sb="18" eb="20">
      <t>キサイ</t>
    </rPh>
    <phoneticPr fontId="2"/>
  </si>
  <si>
    <r>
      <t>※事業の着手は交付決定後となります。</t>
    </r>
    <r>
      <rPr>
        <sz val="11"/>
        <color rgb="FFFF0000"/>
        <rFont val="ＭＳ Ｐゴシック"/>
        <family val="3"/>
        <charset val="128"/>
        <scheme val="minor"/>
      </rPr>
      <t>申請年月日から審査に約１ヶ月程度かかるため、申請日から余裕をもった日付を入力してください</t>
    </r>
    <r>
      <rPr>
        <sz val="11"/>
        <color rgb="FFC00000"/>
        <rFont val="ＭＳ Ｐゴシック"/>
        <family val="3"/>
        <charset val="128"/>
        <scheme val="minor"/>
      </rPr>
      <t>。</t>
    </r>
    <rPh sb="1" eb="3">
      <t>ジギョウ</t>
    </rPh>
    <rPh sb="4" eb="6">
      <t>チャクシュ</t>
    </rPh>
    <rPh sb="7" eb="9">
      <t>コウフ</t>
    </rPh>
    <rPh sb="9" eb="12">
      <t>ケッテイゴ</t>
    </rPh>
    <rPh sb="18" eb="20">
      <t>シンセイ</t>
    </rPh>
    <rPh sb="20" eb="23">
      <t>ネンガッピ</t>
    </rPh>
    <rPh sb="25" eb="27">
      <t>シンサ</t>
    </rPh>
    <rPh sb="28" eb="29">
      <t>ヤク</t>
    </rPh>
    <rPh sb="31" eb="32">
      <t>ゲツ</t>
    </rPh>
    <rPh sb="32" eb="34">
      <t>テイド</t>
    </rPh>
    <rPh sb="40" eb="43">
      <t>シンセイビ</t>
    </rPh>
    <rPh sb="45" eb="47">
      <t>ヨユウ</t>
    </rPh>
    <rPh sb="51" eb="53">
      <t>ヒヅケ</t>
    </rPh>
    <rPh sb="54" eb="56">
      <t>ニュウリョク</t>
    </rPh>
    <phoneticPr fontId="2"/>
  </si>
  <si>
    <t>地域への
具体的提案等
※まちづくり推進等に資する提言等の具体的提案等</t>
    <rPh sb="18" eb="20">
      <t>スイシン</t>
    </rPh>
    <rPh sb="20" eb="21">
      <t>トウ</t>
    </rPh>
    <rPh sb="22" eb="23">
      <t>シ</t>
    </rPh>
    <rPh sb="25" eb="27">
      <t>テイゲン</t>
    </rPh>
    <rPh sb="27" eb="28">
      <t>トウ</t>
    </rPh>
    <rPh sb="29" eb="31">
      <t>グタイ</t>
    </rPh>
    <rPh sb="31" eb="32">
      <t>テキ</t>
    </rPh>
    <rPh sb="32" eb="34">
      <t>テイアン</t>
    </rPh>
    <rPh sb="34" eb="35">
      <t>トウ</t>
    </rPh>
    <phoneticPr fontId="2"/>
  </si>
  <si>
    <t>（４）団体会員名簿</t>
    <rPh sb="3" eb="5">
      <t>ダンタイ</t>
    </rPh>
    <rPh sb="5" eb="7">
      <t>カイイン</t>
    </rPh>
    <rPh sb="7" eb="9">
      <t>メイボ</t>
    </rPh>
    <phoneticPr fontId="2"/>
  </si>
  <si>
    <t>（５）交通費算定表</t>
    <rPh sb="3" eb="5">
      <t>コウツウ</t>
    </rPh>
    <rPh sb="5" eb="6">
      <t>ヒ</t>
    </rPh>
    <rPh sb="6" eb="8">
      <t>サンテイ</t>
    </rPh>
    <rPh sb="8" eb="9">
      <t>ヒョウ</t>
    </rPh>
    <phoneticPr fontId="2"/>
  </si>
  <si>
    <t>（６）事業内容が分かる資料</t>
    <phoneticPr fontId="2"/>
  </si>
  <si>
    <t>（７）その他必要となる書類</t>
    <rPh sb="5" eb="6">
      <t>タ</t>
    </rPh>
    <rPh sb="6" eb="8">
      <t>ヒツヨウ</t>
    </rPh>
    <rPh sb="11" eb="13">
      <t>ショルイ</t>
    </rPh>
    <phoneticPr fontId="2"/>
  </si>
  <si>
    <t>（１）地域団体との連携協議書</t>
    <rPh sb="3" eb="5">
      <t>チイキ</t>
    </rPh>
    <rPh sb="5" eb="7">
      <t>ダンタイ</t>
    </rPh>
    <rPh sb="9" eb="11">
      <t>レンケイ</t>
    </rPh>
    <rPh sb="11" eb="13">
      <t>キョウギ</t>
    </rPh>
    <rPh sb="13" eb="14">
      <t>ショ</t>
    </rPh>
    <phoneticPr fontId="2"/>
  </si>
  <si>
    <t>令和７年度学生等による地域貢献活動推進事業の実施に関し、</t>
    <rPh sb="0" eb="2">
      <t>レイワ</t>
    </rPh>
    <rPh sb="3" eb="5">
      <t>ネンド</t>
    </rPh>
    <rPh sb="5" eb="7">
      <t>ガクセイ</t>
    </rPh>
    <rPh sb="7" eb="8">
      <t>ナド</t>
    </rPh>
    <rPh sb="11" eb="13">
      <t>チイキ</t>
    </rPh>
    <rPh sb="13" eb="15">
      <t>コウケン</t>
    </rPh>
    <rPh sb="15" eb="17">
      <t>カツドウ</t>
    </rPh>
    <rPh sb="17" eb="19">
      <t>スイシン</t>
    </rPh>
    <rPh sb="19" eb="21">
      <t>ジギョウ</t>
    </rPh>
    <rPh sb="22" eb="24">
      <t>ジッシ</t>
    </rPh>
    <rPh sb="25" eb="26">
      <t>カン</t>
    </rPh>
    <phoneticPr fontId="2"/>
  </si>
  <si>
    <t>令和７年度</t>
    <rPh sb="0" eb="2">
      <t>レイワ</t>
    </rPh>
    <phoneticPr fontId="2"/>
  </si>
  <si>
    <t>※丹波地域に来て地域団体と交流する頻度　事業スケジュール表との整合はとれているか確認の上、申請してください。</t>
    <rPh sb="6" eb="7">
      <t>キ</t>
    </rPh>
    <rPh sb="8" eb="10">
      <t>チイキ</t>
    </rPh>
    <rPh sb="10" eb="12">
      <t>ダンタイ</t>
    </rPh>
    <rPh sb="13" eb="15">
      <t>コウリュウ</t>
    </rPh>
    <rPh sb="20" eb="22">
      <t>ジギョウ</t>
    </rPh>
    <rPh sb="28" eb="29">
      <t>ヒョウ</t>
    </rPh>
    <rPh sb="31" eb="33">
      <t>セイゴウ</t>
    </rPh>
    <rPh sb="40" eb="42">
      <t>カクニン</t>
    </rPh>
    <rPh sb="43" eb="44">
      <t>ウエ</t>
    </rPh>
    <rPh sb="45" eb="47">
      <t>シンセイ</t>
    </rPh>
    <phoneticPr fontId="2"/>
  </si>
  <si>
    <t>↓</t>
    <phoneticPr fontId="2"/>
  </si>
  <si>
    <t>以下の点について、必ず確認の上、提出してください。</t>
    <rPh sb="0" eb="2">
      <t>イカ</t>
    </rPh>
    <rPh sb="3" eb="4">
      <t>テン</t>
    </rPh>
    <rPh sb="9" eb="10">
      <t>カナラ</t>
    </rPh>
    <rPh sb="11" eb="13">
      <t>カクニン</t>
    </rPh>
    <rPh sb="14" eb="15">
      <t>ウエ</t>
    </rPh>
    <rPh sb="16" eb="18">
      <t>テイシュツ</t>
    </rPh>
    <phoneticPr fontId="2"/>
  </si>
  <si>
    <r>
      <t>入力項目表　</t>
    </r>
    <r>
      <rPr>
        <sz val="11"/>
        <color rgb="FFFF0000"/>
        <rFont val="ＭＳ Ｐゴシック"/>
        <family val="3"/>
        <charset val="128"/>
        <scheme val="minor"/>
      </rPr>
      <t>赤文字</t>
    </r>
    <r>
      <rPr>
        <sz val="11"/>
        <color theme="1"/>
        <rFont val="ＭＳ Ｐゴシック"/>
        <family val="2"/>
        <charset val="128"/>
        <scheme val="minor"/>
      </rPr>
      <t>の箇所を入力してください。</t>
    </r>
    <rPh sb="0" eb="2">
      <t>ニュウリョク</t>
    </rPh>
    <rPh sb="2" eb="4">
      <t>コウモク</t>
    </rPh>
    <rPh sb="4" eb="5">
      <t>ヒョウ</t>
    </rPh>
    <rPh sb="6" eb="7">
      <t>アカ</t>
    </rPh>
    <rPh sb="7" eb="9">
      <t>モジ</t>
    </rPh>
    <rPh sb="10" eb="12">
      <t>カショ</t>
    </rPh>
    <rPh sb="13" eb="15">
      <t>ニュウリョク</t>
    </rPh>
    <phoneticPr fontId="2"/>
  </si>
  <si>
    <t xml:space="preserve">※ 入力項目表の「18 活動着手予定日」以降から記入してください。 </t>
    <rPh sb="2" eb="4">
      <t>ニュウリョク</t>
    </rPh>
    <rPh sb="4" eb="6">
      <t>コウモク</t>
    </rPh>
    <rPh sb="6" eb="7">
      <t>ヒョウ</t>
    </rPh>
    <rPh sb="12" eb="14">
      <t>カツドウ</t>
    </rPh>
    <rPh sb="14" eb="16">
      <t>チャクシュ</t>
    </rPh>
    <rPh sb="16" eb="18">
      <t>ヨテイ</t>
    </rPh>
    <rPh sb="18" eb="19">
      <t>ビ</t>
    </rPh>
    <rPh sb="20" eb="22">
      <t>イコウ</t>
    </rPh>
    <rPh sb="24" eb="26">
      <t>キニュウ</t>
    </rPh>
    <phoneticPr fontId="2"/>
  </si>
  <si>
    <t xml:space="preserve">※ 入力項目表の「19　活動完了予定日」までの予定を記入してください。 </t>
    <rPh sb="2" eb="4">
      <t>ニュウリョク</t>
    </rPh>
    <rPh sb="4" eb="6">
      <t>コウモク</t>
    </rPh>
    <rPh sb="6" eb="7">
      <t>ヒョウ</t>
    </rPh>
    <rPh sb="12" eb="14">
      <t>カツドウ</t>
    </rPh>
    <rPh sb="14" eb="16">
      <t>カンリョウ</t>
    </rPh>
    <rPh sb="16" eb="18">
      <t>ヨテイ</t>
    </rPh>
    <rPh sb="18" eb="19">
      <t>ビ</t>
    </rPh>
    <rPh sb="23" eb="25">
      <t>ヨテイ</t>
    </rPh>
    <rPh sb="26" eb="28">
      <t>キニュウ</t>
    </rPh>
    <phoneticPr fontId="2"/>
  </si>
  <si>
    <t>令和７年度　学生等による地域貢献活動推進事業会員名簿</t>
    <rPh sb="0" eb="2">
      <t>レイワ</t>
    </rPh>
    <rPh sb="3" eb="5">
      <t>ネンド</t>
    </rPh>
    <rPh sb="6" eb="8">
      <t>ガクセイ</t>
    </rPh>
    <rPh sb="8" eb="9">
      <t>ナド</t>
    </rPh>
    <rPh sb="12" eb="14">
      <t>チイキ</t>
    </rPh>
    <rPh sb="14" eb="16">
      <t>コウケン</t>
    </rPh>
    <rPh sb="16" eb="18">
      <t>カツドウ</t>
    </rPh>
    <rPh sb="18" eb="20">
      <t>スイシン</t>
    </rPh>
    <rPh sb="20" eb="22">
      <t>ジギョウ</t>
    </rPh>
    <rPh sb="22" eb="24">
      <t>カイイン</t>
    </rPh>
    <rPh sb="24" eb="26">
      <t>メイボ</t>
    </rPh>
    <phoneticPr fontId="2"/>
  </si>
  <si>
    <t>「７．会員名簿」の数と合っているか確認の上、提出してください。</t>
    <rPh sb="3" eb="5">
      <t>カイイン</t>
    </rPh>
    <rPh sb="5" eb="7">
      <t>メイボ</t>
    </rPh>
    <rPh sb="9" eb="10">
      <t>カズ</t>
    </rPh>
    <rPh sb="11" eb="12">
      <t>ア</t>
    </rPh>
    <rPh sb="17" eb="19">
      <t>カクニン</t>
    </rPh>
    <rPh sb="20" eb="21">
      <t>ウエ</t>
    </rPh>
    <rPh sb="22" eb="24">
      <t>テイシュツ</t>
    </rPh>
    <phoneticPr fontId="2"/>
  </si>
  <si>
    <t>　交通費は、大学から活動場所までの最短距離で申請します。</t>
    <rPh sb="1" eb="3">
      <t>コウツウ</t>
    </rPh>
    <rPh sb="3" eb="4">
      <t>ヒ</t>
    </rPh>
    <rPh sb="6" eb="8">
      <t>ダイガク</t>
    </rPh>
    <rPh sb="10" eb="12">
      <t>カツドウ</t>
    </rPh>
    <rPh sb="12" eb="14">
      <t>バショ</t>
    </rPh>
    <rPh sb="17" eb="19">
      <t>サイタン</t>
    </rPh>
    <rPh sb="19" eb="21">
      <t>キョリ</t>
    </rPh>
    <rPh sb="22" eb="24">
      <t>シンセイ</t>
    </rPh>
    <phoneticPr fontId="2"/>
  </si>
  <si>
    <t>公共交通費</t>
    <rPh sb="0" eb="2">
      <t>コウキョウ</t>
    </rPh>
    <rPh sb="2" eb="4">
      <t>コウツウ</t>
    </rPh>
    <rPh sb="4" eb="5">
      <t>ヒ</t>
    </rPh>
    <phoneticPr fontId="2"/>
  </si>
  <si>
    <t>その他、活動に必要な経費</t>
    <rPh sb="2" eb="3">
      <t>タ</t>
    </rPh>
    <rPh sb="4" eb="6">
      <t>カツドウ</t>
    </rPh>
    <rPh sb="7" eb="9">
      <t>ヒツヨウ</t>
    </rPh>
    <rPh sb="10" eb="12">
      <t>ケイヒ</t>
    </rPh>
    <phoneticPr fontId="2"/>
  </si>
  <si>
    <t>その他、活動に必要な経費</t>
    <phoneticPr fontId="2"/>
  </si>
  <si>
    <t>※　テスト印刷の上、文字の欠落等がないか確認してください。</t>
    <rPh sb="5" eb="7">
      <t>インサツ</t>
    </rPh>
    <rPh sb="8" eb="9">
      <t>ウエ</t>
    </rPh>
    <rPh sb="10" eb="12">
      <t>モジ</t>
    </rPh>
    <phoneticPr fontId="2"/>
  </si>
  <si>
    <t>manato_minamita@pref.hyogo.lg.jp</t>
    <phoneticPr fontId="2"/>
  </si>
  <si>
    <t>丹波土木事務所まちづくり建築課　　南田</t>
    <rPh sb="17" eb="19">
      <t>ミナミタ</t>
    </rPh>
    <phoneticPr fontId="2"/>
  </si>
  <si>
    <t>R6学生団体　連絡先と担当者一覧</t>
    <rPh sb="2" eb="4">
      <t>ガクセイ</t>
    </rPh>
    <rPh sb="4" eb="6">
      <t>ダンタイ</t>
    </rPh>
    <rPh sb="7" eb="10">
      <t>レンラクサキ</t>
    </rPh>
    <rPh sb="11" eb="14">
      <t>タントウシャ</t>
    </rPh>
    <rPh sb="14" eb="16">
      <t>イチラン</t>
    </rPh>
    <phoneticPr fontId="46"/>
  </si>
  <si>
    <t>団体名</t>
    <rPh sb="0" eb="3">
      <t>ダンタイメイ</t>
    </rPh>
    <phoneticPr fontId="46"/>
  </si>
  <si>
    <t>連絡先</t>
    <rPh sb="0" eb="3">
      <t>レンラクサキ</t>
    </rPh>
    <phoneticPr fontId="46"/>
  </si>
  <si>
    <t>丹波</t>
    <rPh sb="0" eb="2">
      <t>タンバ</t>
    </rPh>
    <phoneticPr fontId="46"/>
  </si>
  <si>
    <t>〇〇〇サークル</t>
    <phoneticPr fontId="2"/>
  </si>
  <si>
    <t>〇〇---１２３４７.jp</t>
    <phoneticPr fontId="2"/>
  </si>
  <si>
    <t>職名及び担当者名</t>
    <rPh sb="0" eb="2">
      <t>ショクメイ</t>
    </rPh>
    <rPh sb="2" eb="3">
      <t>オヨ</t>
    </rPh>
    <rPh sb="4" eb="7">
      <t>タントウシャ</t>
    </rPh>
    <rPh sb="7" eb="8">
      <t>メイ</t>
    </rPh>
    <phoneticPr fontId="46"/>
  </si>
  <si>
    <t>代表　〇〇　〇〇</t>
    <rPh sb="0" eb="2">
      <t>ダイヒョウ</t>
    </rPh>
    <phoneticPr fontId="2"/>
  </si>
  <si>
    <t>必ず連絡が取れるように数名、連絡先を記入してください。</t>
    <rPh sb="0" eb="1">
      <t>カナラ</t>
    </rPh>
    <rPh sb="2" eb="4">
      <t>レンラク</t>
    </rPh>
    <rPh sb="5" eb="6">
      <t>ト</t>
    </rPh>
    <rPh sb="11" eb="12">
      <t>スウ</t>
    </rPh>
    <rPh sb="12" eb="13">
      <t>ダイスウ</t>
    </rPh>
    <rPh sb="14" eb="16">
      <t>レンラク</t>
    </rPh>
    <rPh sb="16" eb="17">
      <t>サキ</t>
    </rPh>
    <rPh sb="18" eb="20">
      <t>キニュウ</t>
    </rPh>
    <phoneticPr fontId="2"/>
  </si>
  <si>
    <t>経理　〇〇　〇〇</t>
    <rPh sb="0" eb="2">
      <t>ケイリ</t>
    </rPh>
    <phoneticPr fontId="2"/>
  </si>
  <si>
    <t>４．地域連携協議書</t>
    <rPh sb="2" eb="4">
      <t>チイキ</t>
    </rPh>
    <rPh sb="4" eb="6">
      <t>レンケイ</t>
    </rPh>
    <rPh sb="6" eb="9">
      <t>キョウギショ</t>
    </rPh>
    <phoneticPr fontId="2"/>
  </si>
  <si>
    <t>５．活動スケジュール</t>
    <rPh sb="2" eb="4">
      <t>カツドウ</t>
    </rPh>
    <phoneticPr fontId="2"/>
  </si>
  <si>
    <t>７．交通費算定書</t>
    <rPh sb="2" eb="5">
      <t>コウツウヒ</t>
    </rPh>
    <rPh sb="5" eb="7">
      <t>サンテイ</t>
    </rPh>
    <rPh sb="7" eb="8">
      <t>ショ</t>
    </rPh>
    <phoneticPr fontId="2"/>
  </si>
  <si>
    <t>連絡先</t>
    <phoneticPr fontId="2"/>
  </si>
  <si>
    <t>様式第１号の２（第３条関係）</t>
    <phoneticPr fontId="2"/>
  </si>
  <si>
    <t>６．事業会員名簿</t>
    <rPh sb="2" eb="4">
      <t>ジギョウ</t>
    </rPh>
    <rPh sb="4" eb="6">
      <t>カイイン</t>
    </rPh>
    <rPh sb="6" eb="8">
      <t>メイボ</t>
    </rPh>
    <phoneticPr fontId="2"/>
  </si>
  <si>
    <t>入力は不要ですが、確認は行ってください。</t>
    <rPh sb="0" eb="2">
      <t>ニュウリョク</t>
    </rPh>
    <rPh sb="3" eb="5">
      <t>フヨウ</t>
    </rPh>
    <rPh sb="9" eb="11">
      <t>カクニン</t>
    </rPh>
    <rPh sb="12" eb="13">
      <t>オコナ</t>
    </rPh>
    <phoneticPr fontId="2"/>
  </si>
  <si>
    <t>職名</t>
    <rPh sb="0" eb="2">
      <t>ショクメイ</t>
    </rPh>
    <phoneticPr fontId="2"/>
  </si>
  <si>
    <t>氏名</t>
    <rPh sb="0" eb="1">
      <t>シ</t>
    </rPh>
    <rPh sb="1" eb="2">
      <t>メイ</t>
    </rPh>
    <phoneticPr fontId="2"/>
  </si>
  <si>
    <t>職　　　名</t>
    <rPh sb="0" eb="1">
      <t>ショク</t>
    </rPh>
    <rPh sb="4" eb="5">
      <t>ナ</t>
    </rPh>
    <phoneticPr fontId="2"/>
  </si>
  <si>
    <t>氏　　　名</t>
    <rPh sb="0" eb="1">
      <t>シ</t>
    </rPh>
    <rPh sb="4" eb="5">
      <t>メイ</t>
    </rPh>
    <phoneticPr fontId="2"/>
  </si>
  <si>
    <t>入力は各シートの黄色のセル部分を入力してください。</t>
    <rPh sb="0" eb="2">
      <t>ニュウリョク</t>
    </rPh>
    <rPh sb="3" eb="4">
      <t>カク</t>
    </rPh>
    <rPh sb="8" eb="10">
      <t>キイロ</t>
    </rPh>
    <rPh sb="13" eb="15">
      <t>ブブン</t>
    </rPh>
    <rPh sb="16" eb="18">
      <t>ニュウリョク</t>
    </rPh>
    <phoneticPr fontId="2"/>
  </si>
  <si>
    <t>　※丹波地域に来る回数が少ないのにもかかわらず、交通費の計上が多い、宿泊予定があるのにもかかわらず、宿泊費が計上されていない、等ないよう、「２．収支予算書」の支出内訳と各申請書類との整合が取れているか確認の上、提出してください。</t>
    <rPh sb="4" eb="6">
      <t>チイキ</t>
    </rPh>
    <rPh sb="12" eb="13">
      <t>スク</t>
    </rPh>
    <rPh sb="34" eb="36">
      <t>シュクハク</t>
    </rPh>
    <rPh sb="36" eb="38">
      <t>ヨテイ</t>
    </rPh>
    <rPh sb="50" eb="53">
      <t>シュクハクヒ</t>
    </rPh>
    <rPh sb="54" eb="56">
      <t>ケイジョウ</t>
    </rPh>
    <rPh sb="63" eb="64">
      <t>ナド</t>
    </rPh>
    <rPh sb="72" eb="74">
      <t>シュウシ</t>
    </rPh>
    <rPh sb="74" eb="77">
      <t>ヨサンショ</t>
    </rPh>
    <rPh sb="79" eb="81">
      <t>シシュツ</t>
    </rPh>
    <rPh sb="84" eb="85">
      <t>カク</t>
    </rPh>
    <rPh sb="85" eb="87">
      <t>シンセイ</t>
    </rPh>
    <rPh sb="87" eb="89">
      <t>ショルイ</t>
    </rPh>
    <rPh sb="100" eb="102">
      <t>カクニン</t>
    </rPh>
    <rPh sb="103" eb="104">
      <t>ウエ</t>
    </rPh>
    <rPh sb="105" eb="107">
      <t>テイシュツ</t>
    </rPh>
    <phoneticPr fontId="2"/>
  </si>
  <si>
    <t>収支予算書は、一部入力が必要な場合がありますので、確認ください。</t>
    <rPh sb="0" eb="2">
      <t>シュウシ</t>
    </rPh>
    <rPh sb="2" eb="5">
      <t>ヨサンショ</t>
    </rPh>
    <rPh sb="7" eb="9">
      <t>イチブ</t>
    </rPh>
    <rPh sb="9" eb="11">
      <t>ニュウリョク</t>
    </rPh>
    <rPh sb="12" eb="14">
      <t>ヒツヨウ</t>
    </rPh>
    <rPh sb="15" eb="17">
      <t>バアイ</t>
    </rPh>
    <rPh sb="25" eb="27">
      <t>カクニン</t>
    </rPh>
    <phoneticPr fontId="2"/>
  </si>
  <si>
    <t>１泊が１棟貸し等の場合は、宿泊費を人数で割り、１人当たりの金額を算出してください。</t>
    <rPh sb="1" eb="2">
      <t>パク</t>
    </rPh>
    <rPh sb="4" eb="5">
      <t>トウ</t>
    </rPh>
    <rPh sb="5" eb="6">
      <t>カ</t>
    </rPh>
    <rPh sb="7" eb="8">
      <t>トウ</t>
    </rPh>
    <rPh sb="9" eb="11">
      <t>バアイ</t>
    </rPh>
    <rPh sb="13" eb="15">
      <t>シュクハク</t>
    </rPh>
    <rPh sb="15" eb="16">
      <t>ヒ</t>
    </rPh>
    <rPh sb="17" eb="19">
      <t>ニンズウ</t>
    </rPh>
    <rPh sb="20" eb="21">
      <t>ワ</t>
    </rPh>
    <rPh sb="24" eb="25">
      <t>ニン</t>
    </rPh>
    <rPh sb="25" eb="26">
      <t>ア</t>
    </rPh>
    <rPh sb="29" eb="31">
      <t>キンガク</t>
    </rPh>
    <rPh sb="32" eb="34">
      <t>サンシュツ</t>
    </rPh>
    <phoneticPr fontId="2"/>
  </si>
  <si>
    <t>貸布団代のみの場合は、こちらに入力してください。</t>
    <rPh sb="0" eb="1">
      <t>カシ</t>
    </rPh>
    <rPh sb="1" eb="3">
      <t>フトン</t>
    </rPh>
    <rPh sb="3" eb="4">
      <t>ダイ</t>
    </rPh>
    <rPh sb="7" eb="9">
      <t>バアイ</t>
    </rPh>
    <rPh sb="15" eb="17">
      <t>ニュウリョク</t>
    </rPh>
    <phoneticPr fontId="2"/>
  </si>
  <si>
    <t>　補助金交付申請にあたり、下記のとおり誓約します。なお、誓約事項に関し、県が行う一切の措置に異議なく同意します。</t>
    <phoneticPr fontId="2"/>
  </si>
  <si>
    <t>１　暴力団排除条例（平成22年兵庫県条例第35号。以下「条例」という。）を遵守し、暴力団排除に協力する
　ことについて</t>
    <phoneticPr fontId="2"/>
  </si>
  <si>
    <t>（3） 間接補助事業を行う場合にあっては、上記(1)又は(2)に該当する者に対して間接補助金を交付しないこ
　　と。また、業務の一部を第三者に行わせようとする場合にあっては、上記(1)又は(2)に該当する者をその
　　受託者としないこと。</t>
    <phoneticPr fontId="2"/>
  </si>
  <si>
    <t>（4） 県民局長が、上記(1)又は(2)を確認するため、必要な事項を兵庫県警察本部長に照会すること、及び当
　　該照会に係る回答の内容を他の補助事業における暴力団等を排除するための措置を講ずるために利用し、
　　又は兵庫県公営企業管理者及び兵庫県病院事業管理者に提供することについて、異議を述べないこと。</t>
    <phoneticPr fontId="2"/>
  </si>
  <si>
    <t>（2） 暴力団排除条例施行規則（平成23年兵庫県公安委員会規則第２号）第２条各号に掲げる者に該当しない
　　こと。</t>
    <phoneticPr fontId="2"/>
  </si>
  <si>
    <t>令和７年度において、丹波篠山市学生等による地域貢献活動推進事業を下記の通り実施したいので、</t>
    <rPh sb="0" eb="2">
      <t>レイワ</t>
    </rPh>
    <rPh sb="3" eb="5">
      <t>ネンド</t>
    </rPh>
    <rPh sb="10" eb="12">
      <t>タンバ</t>
    </rPh>
    <rPh sb="12" eb="15">
      <t>ササヤマシ</t>
    </rPh>
    <rPh sb="15" eb="17">
      <t>ガクセイ</t>
    </rPh>
    <rPh sb="17" eb="18">
      <t>ナド</t>
    </rPh>
    <rPh sb="21" eb="23">
      <t>チイキ</t>
    </rPh>
    <rPh sb="23" eb="25">
      <t>コウケン</t>
    </rPh>
    <rPh sb="25" eb="27">
      <t>カツドウ</t>
    </rPh>
    <rPh sb="27" eb="29">
      <t>スイシン</t>
    </rPh>
    <rPh sb="29" eb="31">
      <t>ジギョウ</t>
    </rPh>
    <rPh sb="32" eb="34">
      <t>カキ</t>
    </rPh>
    <rPh sb="35" eb="36">
      <t>トオ</t>
    </rPh>
    <rPh sb="37" eb="39">
      <t>ジッシ</t>
    </rPh>
    <phoneticPr fontId="2"/>
  </si>
  <si>
    <t>令和７年度において、丹波市学生等による地域貢献活動推進事業を下記の通り実施したいので、</t>
    <rPh sb="0" eb="2">
      <t>レイワ</t>
    </rPh>
    <rPh sb="3" eb="5">
      <t>ネンド</t>
    </rPh>
    <rPh sb="10" eb="12">
      <t>タンバ</t>
    </rPh>
    <rPh sb="12" eb="13">
      <t>シ</t>
    </rPh>
    <rPh sb="13" eb="15">
      <t>ガクセイ</t>
    </rPh>
    <rPh sb="15" eb="16">
      <t>ナド</t>
    </rPh>
    <rPh sb="19" eb="21">
      <t>チイキ</t>
    </rPh>
    <rPh sb="21" eb="23">
      <t>コウケン</t>
    </rPh>
    <rPh sb="23" eb="25">
      <t>カツドウ</t>
    </rPh>
    <rPh sb="25" eb="27">
      <t>スイシン</t>
    </rPh>
    <rPh sb="27" eb="29">
      <t>ジギョウ</t>
    </rPh>
    <rPh sb="30" eb="32">
      <t>カキ</t>
    </rPh>
    <rPh sb="33" eb="34">
      <t>トオ</t>
    </rPh>
    <rPh sb="35" eb="37">
      <t>ジッシ</t>
    </rPh>
    <phoneticPr fontId="2"/>
  </si>
  <si>
    <t>住所欄等、テスト印刷の上、印字漏れがないか確認してください。</t>
    <phoneticPr fontId="2"/>
  </si>
  <si>
    <t>住所欄等、必ず印刷の上、印字漏れがないか確認してください。</t>
    <phoneticPr fontId="2"/>
  </si>
  <si>
    <t>住所欄等、必ずテスト印刷の上、印字漏れがないか確認してください。</t>
    <rPh sb="15" eb="17">
      <t>インジ</t>
    </rPh>
    <phoneticPr fontId="2"/>
  </si>
  <si>
    <t>※今年度から、交通費の上限は撤廃しましたが、学校から主たる活動場所まで、最短区間での申請を行ってください。</t>
    <rPh sb="1" eb="4">
      <t>コンネンド</t>
    </rPh>
    <rPh sb="7" eb="10">
      <t>コウツウヒ</t>
    </rPh>
    <rPh sb="11" eb="13">
      <t>ジョウゲン</t>
    </rPh>
    <rPh sb="14" eb="16">
      <t>テッパイ</t>
    </rPh>
    <rPh sb="22" eb="24">
      <t>ガッコウ</t>
    </rPh>
    <rPh sb="26" eb="27">
      <t>シュ</t>
    </rPh>
    <rPh sb="29" eb="31">
      <t>カツドウ</t>
    </rPh>
    <rPh sb="31" eb="33">
      <t>バショ</t>
    </rPh>
    <rPh sb="38" eb="40">
      <t>クカン</t>
    </rPh>
    <rPh sb="42" eb="44">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</si>
</sst>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Red]\(0\)"/>
    <numFmt numFmtId="177" formatCode="&quot;¥&quot;#,##0_);[Red]\(&quot;¥&quot;#,##0\)"/>
  </numFmts>
  <fonts count="4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ゴシック"/>
      <family val="3"/>
      <charset val="128"/>
    </font>
    <font>
      <sz val="11"/>
      <color theme="1"/>
      <name val="ＭＳ Ｐゴシック"/>
      <family val="2"/>
      <charset val="128"/>
    </font>
    <font>
      <sz val="14"/>
      <color theme="1"/>
      <name val="ＭＳ 明朝"/>
      <family val="1"/>
      <charset val="128"/>
    </font>
    <font>
      <sz val="15"/>
      <color theme="1"/>
      <name val="ＭＳ 明朝"/>
      <family val="1"/>
      <charset val="128"/>
    </font>
    <font>
      <sz val="9"/>
      <color theme="1"/>
      <name val="ＭＳ 明朝"/>
      <family val="1"/>
      <charset val="128"/>
    </font>
    <font>
      <sz val="14"/>
      <color theme="1"/>
      <name val="ＭＳ ゴシック"/>
      <family val="3"/>
      <charset val="128"/>
    </font>
    <font>
      <sz val="11"/>
      <color rgb="FFFF0000"/>
      <name val="ＭＳ Ｐゴシック"/>
      <family val="2"/>
      <charset val="128"/>
      <scheme val="minor"/>
    </font>
    <font>
      <sz val="11"/>
      <color rgb="FFFF0000"/>
      <name val="ＭＳ Ｐゴシック"/>
      <family val="3"/>
      <charset val="128"/>
      <scheme val="minor"/>
    </font>
    <font>
      <sz val="16"/>
      <color theme="1"/>
      <name val="ＭＳ 明朝"/>
      <family val="1"/>
      <charset val="128"/>
    </font>
    <font>
      <sz val="6"/>
      <color theme="1"/>
      <name val="ＭＳ 明朝"/>
      <family val="1"/>
      <charset val="128"/>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color rgb="FFFF0000"/>
      <name val="ＭＳ Ｐゴシック"/>
      <family val="3"/>
      <charset val="128"/>
      <scheme val="minor"/>
    </font>
    <font>
      <u/>
      <sz val="11"/>
      <color theme="10"/>
      <name val="ＭＳ Ｐゴシック"/>
      <family val="2"/>
      <charset val="128"/>
      <scheme val="minor"/>
    </font>
    <font>
      <b/>
      <sz val="12"/>
      <color theme="1"/>
      <name val="ＭＳ Ｐゴシック"/>
      <family val="3"/>
      <charset val="128"/>
      <scheme val="minor"/>
    </font>
    <font>
      <b/>
      <sz val="12"/>
      <color rgb="FFFF0000"/>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10.5"/>
      <color theme="1"/>
      <name val="ＭＳ 明朝"/>
      <family val="1"/>
      <charset val="128"/>
    </font>
    <font>
      <sz val="14"/>
      <name val="ＭＳ ゴシック"/>
      <family val="3"/>
      <charset val="128"/>
    </font>
    <font>
      <sz val="15"/>
      <name val="ＭＳ 明朝"/>
      <family val="1"/>
      <charset val="128"/>
    </font>
    <font>
      <sz val="11"/>
      <name val="ＭＳ 明朝"/>
      <family val="1"/>
      <charset val="128"/>
    </font>
    <font>
      <u/>
      <sz val="11"/>
      <color rgb="FFFF0000"/>
      <name val="ＭＳ Ｐゴシック"/>
      <family val="2"/>
      <charset val="128"/>
      <scheme val="minor"/>
    </font>
    <font>
      <b/>
      <u/>
      <sz val="11"/>
      <color rgb="FFFF0000"/>
      <name val="ＭＳ Ｐゴシック"/>
      <family val="3"/>
      <charset val="128"/>
      <scheme val="minor"/>
    </font>
    <font>
      <b/>
      <u/>
      <sz val="20"/>
      <color rgb="FFFF0000"/>
      <name val="ＭＳ Ｐゴシック"/>
      <family val="3"/>
      <charset val="128"/>
      <scheme val="minor"/>
    </font>
    <font>
      <b/>
      <u/>
      <sz val="16"/>
      <color rgb="FFFF0000"/>
      <name val="ＭＳ Ｐゴシック"/>
      <family val="3"/>
      <charset val="128"/>
      <scheme val="minor"/>
    </font>
    <font>
      <b/>
      <sz val="11"/>
      <color rgb="FFFF0000"/>
      <name val="ＭＳ Ｐゴシック"/>
      <family val="3"/>
      <charset val="128"/>
      <scheme val="minor"/>
    </font>
    <font>
      <b/>
      <u val="double"/>
      <sz val="11"/>
      <color rgb="FFFF0000"/>
      <name val="ＭＳ Ｐゴシック"/>
      <family val="3"/>
      <charset val="128"/>
      <scheme val="minor"/>
    </font>
    <font>
      <sz val="10"/>
      <color theme="1"/>
      <name val="ＭＳ 明朝"/>
      <family val="1"/>
      <charset val="128"/>
    </font>
    <font>
      <sz val="9.5"/>
      <color theme="1"/>
      <name val="ＭＳ 明朝"/>
      <family val="1"/>
      <charset val="128"/>
    </font>
    <font>
      <b/>
      <sz val="9.5"/>
      <color theme="1"/>
      <name val="ＭＳ 明朝"/>
      <family val="1"/>
      <charset val="128"/>
    </font>
    <font>
      <b/>
      <u/>
      <sz val="9.5"/>
      <color rgb="FFFF0000"/>
      <name val="ＭＳ Ｐゴシック"/>
      <family val="3"/>
      <charset val="128"/>
      <scheme val="minor"/>
    </font>
    <font>
      <sz val="11"/>
      <color rgb="FFFF0000"/>
      <name val="ＭＳ 明朝"/>
      <family val="1"/>
      <charset val="128"/>
    </font>
    <font>
      <sz val="9"/>
      <name val="ＭＳ Ｐゴシック"/>
      <family val="3"/>
      <charset val="128"/>
      <scheme val="minor"/>
    </font>
    <font>
      <sz val="11"/>
      <color rgb="FFC00000"/>
      <name val="ＭＳ Ｐゴシック"/>
      <family val="3"/>
      <charset val="128"/>
      <scheme val="minor"/>
    </font>
    <font>
      <sz val="11"/>
      <name val="BIZ UDPゴシック"/>
      <family val="3"/>
      <charset val="128"/>
    </font>
    <font>
      <u val="double"/>
      <sz val="11"/>
      <name val="BIZ UDPゴシック"/>
      <family val="3"/>
      <charset val="128"/>
    </font>
    <font>
      <sz val="6"/>
      <name val="ＭＳ ゴシック"/>
      <family val="2"/>
      <charset val="128"/>
    </font>
    <font>
      <u/>
      <sz val="11"/>
      <color theme="10"/>
      <name val="ＭＳ Ｐゴシック"/>
      <family val="3"/>
      <charset val="128"/>
      <scheme val="minor"/>
    </font>
  </fonts>
  <fills count="7">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rgb="FFFF9999"/>
        <bgColor indexed="64"/>
      </patternFill>
    </fill>
    <fill>
      <patternFill patternType="solid">
        <fgColor rgb="FFFFFF00"/>
        <bgColor indexed="64"/>
      </patternFill>
    </fill>
    <fill>
      <patternFill patternType="solid">
        <fgColor theme="0"/>
        <bgColor indexed="64"/>
      </patternFill>
    </fill>
  </fills>
  <borders count="4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hair">
        <color auto="1"/>
      </bottom>
      <diagonal/>
    </border>
    <border>
      <left/>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style="medium">
        <color indexed="64"/>
      </right>
      <top/>
      <bottom style="thin">
        <color auto="1"/>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medium">
        <color indexed="64"/>
      </right>
      <top style="thin">
        <color auto="1"/>
      </top>
      <bottom style="medium">
        <color indexed="64"/>
      </bottom>
      <diagonal/>
    </border>
    <border>
      <left style="thin">
        <color auto="1"/>
      </left>
      <right style="thin">
        <color auto="1"/>
      </right>
      <top style="thick">
        <color auto="1"/>
      </top>
      <bottom/>
      <diagonal/>
    </border>
    <border>
      <left style="thin">
        <color auto="1"/>
      </left>
      <right/>
      <top style="thick">
        <color auto="1"/>
      </top>
      <bottom/>
      <diagonal/>
    </border>
    <border>
      <left/>
      <right/>
      <top style="thick">
        <color auto="1"/>
      </top>
      <bottom/>
      <diagonal/>
    </border>
    <border>
      <left/>
      <right style="thin">
        <color auto="1"/>
      </right>
      <top style="thick">
        <color auto="1"/>
      </top>
      <bottom/>
      <diagonal/>
    </border>
    <border>
      <left style="thin">
        <color auto="1"/>
      </left>
      <right style="thin">
        <color auto="1"/>
      </right>
      <top/>
      <bottom style="thick">
        <color auto="1"/>
      </bottom>
      <diagonal/>
    </border>
    <border>
      <left/>
      <right/>
      <top/>
      <bottom style="thick">
        <color auto="1"/>
      </bottom>
      <diagonal/>
    </border>
    <border>
      <left/>
      <right style="thin">
        <color auto="1"/>
      </right>
      <top/>
      <bottom style="thick">
        <color auto="1"/>
      </bottom>
      <diagonal/>
    </border>
    <border>
      <left style="thin">
        <color auto="1"/>
      </left>
      <right/>
      <top/>
      <bottom style="thick">
        <color auto="1"/>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22" fillId="0" borderId="0" applyNumberFormat="0" applyFill="0" applyBorder="0" applyAlignment="0" applyProtection="0">
      <alignment vertical="center"/>
    </xf>
  </cellStyleXfs>
  <cellXfs count="396">
    <xf numFmtId="0" fontId="0" fillId="0" borderId="0" xfId="0">
      <alignment vertical="center"/>
    </xf>
    <xf numFmtId="0" fontId="3" fillId="0" borderId="0" xfId="0" applyFont="1">
      <alignment vertical="center"/>
    </xf>
    <xf numFmtId="0" fontId="3" fillId="0" borderId="0" xfId="0" quotePrefix="1" applyFont="1">
      <alignment vertical="center"/>
    </xf>
    <xf numFmtId="0" fontId="5" fillId="0" borderId="0" xfId="0" applyFont="1">
      <alignment vertical="center"/>
    </xf>
    <xf numFmtId="0" fontId="3" fillId="0" borderId="0" xfId="0" applyFont="1" applyAlignment="1">
      <alignment horizontal="right" vertical="center"/>
    </xf>
    <xf numFmtId="0" fontId="3" fillId="0" borderId="0" xfId="0" applyFont="1" applyAlignment="1">
      <alignment horizontal="justify" vertical="center"/>
    </xf>
    <xf numFmtId="0" fontId="4" fillId="0" borderId="0" xfId="0" applyFont="1">
      <alignment vertical="center"/>
    </xf>
    <xf numFmtId="0" fontId="4" fillId="0" borderId="0" xfId="0" applyFont="1" applyAlignment="1">
      <alignment horizontal="right" vertical="center"/>
    </xf>
    <xf numFmtId="0" fontId="8" fillId="0" borderId="10" xfId="0" applyFont="1" applyBorder="1">
      <alignment vertical="center"/>
    </xf>
    <xf numFmtId="0" fontId="3" fillId="0" borderId="10" xfId="0" applyFont="1" applyBorder="1">
      <alignment vertical="center"/>
    </xf>
    <xf numFmtId="0" fontId="3" fillId="0" borderId="12" xfId="0" applyFont="1" applyBorder="1">
      <alignment vertical="center"/>
    </xf>
    <xf numFmtId="0" fontId="3" fillId="0" borderId="11" xfId="0" applyFont="1" applyBorder="1">
      <alignment vertical="center"/>
    </xf>
    <xf numFmtId="0" fontId="4" fillId="0" borderId="1" xfId="0" applyFont="1" applyBorder="1" applyAlignment="1">
      <alignment horizontal="center" vertical="center"/>
    </xf>
    <xf numFmtId="176" fontId="3" fillId="0" borderId="0" xfId="0" quotePrefix="1" applyNumberFormat="1" applyFont="1" applyAlignment="1">
      <alignment horizontal="right" vertical="center"/>
    </xf>
    <xf numFmtId="0" fontId="4" fillId="0" borderId="1" xfId="0" applyFont="1" applyBorder="1">
      <alignment vertical="center"/>
    </xf>
    <xf numFmtId="0" fontId="0" fillId="0" borderId="1" xfId="0" applyBorder="1">
      <alignment vertical="center"/>
    </xf>
    <xf numFmtId="0" fontId="0" fillId="0" borderId="12" xfId="0" applyBorder="1">
      <alignment vertical="center"/>
    </xf>
    <xf numFmtId="0" fontId="0" fillId="0" borderId="11" xfId="0" applyBorder="1">
      <alignment vertical="center"/>
    </xf>
    <xf numFmtId="38" fontId="3" fillId="0" borderId="0" xfId="1" quotePrefix="1" applyFont="1" applyAlignment="1">
      <alignment horizontal="center" vertical="center"/>
    </xf>
    <xf numFmtId="0" fontId="10"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11" xfId="0" applyFont="1" applyBorder="1" applyAlignment="1">
      <alignment horizontal="center" vertical="center"/>
    </xf>
    <xf numFmtId="6" fontId="13" fillId="0" borderId="11" xfId="2" applyFont="1" applyBorder="1" applyAlignment="1">
      <alignment vertical="top"/>
    </xf>
    <xf numFmtId="0" fontId="3" fillId="0" borderId="10" xfId="0" applyFont="1" applyBorder="1" applyAlignment="1">
      <alignment horizontal="center" vertical="center"/>
    </xf>
    <xf numFmtId="38" fontId="3" fillId="0" borderId="10" xfId="1" applyFont="1" applyBorder="1">
      <alignment vertical="center"/>
    </xf>
    <xf numFmtId="0" fontId="3" fillId="0" borderId="3" xfId="0" applyFont="1" applyBorder="1">
      <alignment vertical="center"/>
    </xf>
    <xf numFmtId="0" fontId="0" fillId="0" borderId="13" xfId="0" applyBorder="1">
      <alignment vertical="center"/>
    </xf>
    <xf numFmtId="177" fontId="0" fillId="0" borderId="14" xfId="0" applyNumberFormat="1" applyBorder="1">
      <alignment vertical="center"/>
    </xf>
    <xf numFmtId="0" fontId="3" fillId="0" borderId="0" xfId="0" applyFont="1" applyAlignment="1">
      <alignment horizontal="center" vertical="center"/>
    </xf>
    <xf numFmtId="0" fontId="11" fillId="0" borderId="0" xfId="0" applyFont="1">
      <alignment vertical="center"/>
    </xf>
    <xf numFmtId="0" fontId="3" fillId="0" borderId="16" xfId="0" applyFont="1" applyBorder="1">
      <alignment vertical="center"/>
    </xf>
    <xf numFmtId="0" fontId="0" fillId="0" borderId="0" xfId="0" applyAlignment="1">
      <alignment horizontal="right" vertical="center"/>
    </xf>
    <xf numFmtId="0" fontId="10" fillId="2" borderId="12" xfId="0" applyFont="1" applyFill="1" applyBorder="1" applyProtection="1">
      <alignment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0" fillId="2" borderId="15" xfId="0" applyFill="1" applyBorder="1" applyProtection="1">
      <alignment vertical="center"/>
      <protection locked="0"/>
    </xf>
    <xf numFmtId="0" fontId="0" fillId="2" borderId="14" xfId="0" applyFill="1" applyBorder="1" applyProtection="1">
      <alignment vertical="center"/>
      <protection locked="0"/>
    </xf>
    <xf numFmtId="0" fontId="10" fillId="2" borderId="15" xfId="0" applyFont="1" applyFill="1" applyBorder="1" applyProtection="1">
      <alignment vertical="center"/>
      <protection locked="0"/>
    </xf>
    <xf numFmtId="0" fontId="11" fillId="2" borderId="14" xfId="0" applyFont="1" applyFill="1" applyBorder="1" applyProtection="1">
      <alignment vertical="center"/>
      <protection locked="0"/>
    </xf>
    <xf numFmtId="0" fontId="10" fillId="2" borderId="14" xfId="0" applyFont="1" applyFill="1" applyBorder="1" applyProtection="1">
      <alignment vertical="center"/>
      <protection locked="0"/>
    </xf>
    <xf numFmtId="0" fontId="11" fillId="2" borderId="15" xfId="0" applyFont="1" applyFill="1" applyBorder="1" applyProtection="1">
      <alignment vertical="center"/>
      <protection locked="0"/>
    </xf>
    <xf numFmtId="0" fontId="4" fillId="0" borderId="0" xfId="0" applyFont="1" applyAlignment="1">
      <alignment vertical="center" shrinkToFit="1"/>
    </xf>
    <xf numFmtId="0" fontId="4" fillId="0" borderId="0" xfId="0" applyFont="1" applyAlignment="1">
      <alignment vertical="center" wrapText="1"/>
    </xf>
    <xf numFmtId="0" fontId="3" fillId="0" borderId="16" xfId="0" applyFont="1" applyBorder="1" applyAlignment="1">
      <alignment vertical="center" shrinkToFit="1"/>
    </xf>
    <xf numFmtId="0" fontId="3" fillId="0" borderId="17" xfId="0" applyFont="1" applyBorder="1" applyAlignment="1">
      <alignment vertical="center" shrinkToFit="1"/>
    </xf>
    <xf numFmtId="0" fontId="3" fillId="0" borderId="17" xfId="0" applyFont="1" applyBorder="1">
      <alignment vertical="center"/>
    </xf>
    <xf numFmtId="0" fontId="0" fillId="0" borderId="16" xfId="0" applyBorder="1">
      <alignment vertical="center"/>
    </xf>
    <xf numFmtId="38" fontId="8" fillId="0" borderId="12" xfId="1" applyFont="1" applyBorder="1">
      <alignment vertical="center"/>
    </xf>
    <xf numFmtId="0" fontId="10" fillId="2" borderId="17" xfId="0" applyFont="1" applyFill="1" applyBorder="1" applyAlignment="1" applyProtection="1">
      <alignment horizontal="left" vertical="center"/>
      <protection locked="0"/>
    </xf>
    <xf numFmtId="38" fontId="3" fillId="0" borderId="0" xfId="1" applyFont="1" applyAlignment="1">
      <alignment horizontal="center" vertical="center"/>
    </xf>
    <xf numFmtId="0" fontId="0" fillId="0" borderId="0" xfId="0" applyProtection="1">
      <alignment vertical="center"/>
      <protection locked="0"/>
    </xf>
    <xf numFmtId="0" fontId="17" fillId="0" borderId="0" xfId="0" applyFont="1" applyAlignment="1">
      <alignment horizontal="right" vertical="center"/>
    </xf>
    <xf numFmtId="0" fontId="0" fillId="0" borderId="1" xfId="0" applyBorder="1" applyAlignment="1">
      <alignment horizontal="center" vertical="center"/>
    </xf>
    <xf numFmtId="0" fontId="27" fillId="0" borderId="0" xfId="0" applyFont="1">
      <alignment vertical="center"/>
    </xf>
    <xf numFmtId="0" fontId="0" fillId="0" borderId="10" xfId="0" applyBorder="1" applyProtection="1">
      <alignment vertical="center"/>
      <protection locked="0"/>
    </xf>
    <xf numFmtId="0" fontId="0" fillId="0" borderId="12" xfId="0" applyBorder="1" applyProtection="1">
      <alignment vertical="center"/>
      <protection locked="0"/>
    </xf>
    <xf numFmtId="0" fontId="18" fillId="0" borderId="1" xfId="0" applyFont="1" applyBorder="1" applyAlignment="1" applyProtection="1">
      <alignment vertical="center" wrapText="1"/>
      <protection locked="0"/>
    </xf>
    <xf numFmtId="0" fontId="0" fillId="0" borderId="10" xfId="0" applyBorder="1" applyAlignment="1" applyProtection="1">
      <alignment horizontal="center" vertical="center"/>
      <protection locked="0"/>
    </xf>
    <xf numFmtId="0" fontId="0" fillId="0" borderId="13" xfId="0" applyBorder="1" applyProtection="1">
      <alignment vertical="center"/>
      <protection locked="0"/>
    </xf>
    <xf numFmtId="0" fontId="0" fillId="0" borderId="18" xfId="0" applyBorder="1" applyProtection="1">
      <alignment vertical="center"/>
      <protection locked="0"/>
    </xf>
    <xf numFmtId="0" fontId="0" fillId="0" borderId="17" xfId="0" applyBorder="1" applyAlignment="1" applyProtection="1">
      <alignment horizontal="right" vertical="center"/>
      <protection locked="0"/>
    </xf>
    <xf numFmtId="38" fontId="0" fillId="0" borderId="17" xfId="1" applyFont="1"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8" xfId="0" applyBorder="1" applyAlignment="1" applyProtection="1">
      <alignment vertical="center" wrapText="1"/>
      <protection locked="0"/>
    </xf>
    <xf numFmtId="0" fontId="0" fillId="0" borderId="14" xfId="0" applyBorder="1" applyAlignment="1" applyProtection="1">
      <alignment vertical="center" wrapText="1"/>
      <protection locked="0"/>
    </xf>
    <xf numFmtId="0" fontId="26" fillId="0" borderId="10" xfId="0" applyFont="1" applyBorder="1" applyAlignment="1" applyProtection="1">
      <alignment horizontal="center" vertical="center"/>
      <protection locked="0"/>
    </xf>
    <xf numFmtId="0" fontId="24" fillId="0" borderId="0" xfId="0" applyFont="1">
      <alignment vertical="center"/>
    </xf>
    <xf numFmtId="0" fontId="23" fillId="0" borderId="0" xfId="0" applyFont="1">
      <alignment vertical="center"/>
    </xf>
    <xf numFmtId="0" fontId="8" fillId="0" borderId="12" xfId="0" applyFont="1" applyBorder="1">
      <alignment vertical="center"/>
    </xf>
    <xf numFmtId="0" fontId="8" fillId="0" borderId="10" xfId="0" applyFont="1" applyBorder="1" applyAlignment="1">
      <alignment vertical="center" shrinkToFit="1"/>
    </xf>
    <xf numFmtId="49" fontId="3" fillId="0" borderId="12" xfId="0" applyNumberFormat="1" applyFont="1" applyBorder="1">
      <alignment vertical="center"/>
    </xf>
    <xf numFmtId="0" fontId="3" fillId="0" borderId="2"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38" fontId="0" fillId="0" borderId="0" xfId="0" applyNumberFormat="1">
      <alignment vertical="center"/>
    </xf>
    <xf numFmtId="38" fontId="3" fillId="0" borderId="3" xfId="0" applyNumberFormat="1" applyFont="1" applyBorder="1">
      <alignment vertical="center"/>
    </xf>
    <xf numFmtId="0" fontId="3" fillId="0" borderId="3" xfId="0" applyFont="1" applyBorder="1" applyAlignment="1">
      <alignment horizontal="left" vertical="center"/>
    </xf>
    <xf numFmtId="0" fontId="3" fillId="0" borderId="3" xfId="0" applyFont="1" applyBorder="1" applyAlignment="1">
      <alignment horizontal="center" vertical="center"/>
    </xf>
    <xf numFmtId="38" fontId="3" fillId="0" borderId="3" xfId="1" applyFont="1" applyBorder="1" applyAlignment="1" applyProtection="1">
      <alignment horizontal="right" vertical="center"/>
    </xf>
    <xf numFmtId="38" fontId="3" fillId="0" borderId="0" xfId="0" applyNumberFormat="1" applyFont="1">
      <alignment vertical="center"/>
    </xf>
    <xf numFmtId="38" fontId="3" fillId="0" borderId="0" xfId="1" applyFont="1" applyBorder="1" applyProtection="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0" fillId="5" borderId="0" xfId="0" applyFill="1">
      <alignment vertical="center"/>
    </xf>
    <xf numFmtId="6" fontId="3" fillId="0" borderId="0" xfId="0" applyNumberFormat="1" applyFont="1">
      <alignment vertical="center"/>
    </xf>
    <xf numFmtId="0" fontId="0" fillId="0" borderId="14" xfId="0" applyBorder="1" applyAlignment="1" applyProtection="1">
      <alignment horizontal="left" vertical="center" wrapText="1"/>
      <protection locked="0"/>
    </xf>
    <xf numFmtId="0" fontId="0" fillId="0" borderId="14" xfId="0" applyBorder="1" applyAlignment="1" applyProtection="1">
      <alignment horizontal="center" vertical="center"/>
      <protection locked="0"/>
    </xf>
    <xf numFmtId="0" fontId="3" fillId="0" borderId="1" xfId="0" applyFont="1" applyBorder="1" applyAlignment="1">
      <alignment horizontal="center" vertical="center" wrapText="1"/>
    </xf>
    <xf numFmtId="0" fontId="3" fillId="0" borderId="13" xfId="0" applyFont="1" applyBorder="1" applyAlignment="1">
      <alignment horizontal="center" vertical="center" wrapText="1"/>
    </xf>
    <xf numFmtId="0" fontId="32" fillId="0" borderId="0" xfId="0" applyFont="1">
      <alignment vertical="center"/>
    </xf>
    <xf numFmtId="0" fontId="33" fillId="0" borderId="0" xfId="0" applyFont="1">
      <alignment vertical="center"/>
    </xf>
    <xf numFmtId="0" fontId="34" fillId="0" borderId="0" xfId="0" applyFont="1">
      <alignment vertical="center"/>
    </xf>
    <xf numFmtId="0" fontId="14" fillId="0" borderId="0" xfId="0" applyFont="1" applyAlignment="1" applyProtection="1">
      <alignment horizontal="center" vertical="center"/>
      <protection locked="0"/>
    </xf>
    <xf numFmtId="0" fontId="15" fillId="0" borderId="0" xfId="0" applyFont="1" applyAlignment="1" applyProtection="1">
      <alignment horizontal="center" vertical="center"/>
      <protection locked="0"/>
    </xf>
    <xf numFmtId="0" fontId="0" fillId="0" borderId="0" xfId="0" applyAlignment="1" applyProtection="1">
      <alignment horizontal="right" vertical="center"/>
      <protection locked="0"/>
    </xf>
    <xf numFmtId="0" fontId="19" fillId="0" borderId="13" xfId="0" applyFont="1" applyBorder="1" applyProtection="1">
      <alignment vertical="center"/>
      <protection locked="0"/>
    </xf>
    <xf numFmtId="0" fontId="0" fillId="0" borderId="15" xfId="0" applyBorder="1" applyProtection="1">
      <alignment vertical="center"/>
      <protection locked="0"/>
    </xf>
    <xf numFmtId="0" fontId="20" fillId="0" borderId="15" xfId="0" applyFont="1" applyBorder="1" applyProtection="1">
      <alignment vertical="center"/>
      <protection locked="0"/>
    </xf>
    <xf numFmtId="0" fontId="0" fillId="0" borderId="14" xfId="0" applyBorder="1" applyProtection="1">
      <alignment vertical="center"/>
      <protection locked="0"/>
    </xf>
    <xf numFmtId="0" fontId="20" fillId="0" borderId="13" xfId="0" applyFont="1" applyBorder="1" applyProtection="1">
      <alignment vertical="center"/>
      <protection locked="0"/>
    </xf>
    <xf numFmtId="0" fontId="0" fillId="0" borderId="2" xfId="0" applyBorder="1" applyProtection="1">
      <alignment vertical="center"/>
      <protection locked="0"/>
    </xf>
    <xf numFmtId="0" fontId="0" fillId="0" borderId="3" xfId="0" applyBorder="1" applyProtection="1">
      <alignment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0" xfId="0" applyAlignment="1">
      <alignment vertical="center" wrapText="1"/>
    </xf>
    <xf numFmtId="0" fontId="0" fillId="3" borderId="24" xfId="0" applyFill="1" applyBorder="1" applyAlignment="1">
      <alignment horizontal="center" vertical="center"/>
    </xf>
    <xf numFmtId="0" fontId="3" fillId="0" borderId="0" xfId="0" applyFont="1" applyAlignment="1">
      <alignment horizontal="distributed" vertical="center"/>
    </xf>
    <xf numFmtId="0" fontId="0" fillId="0" borderId="0" xfId="0" applyAlignment="1" applyProtection="1">
      <alignment vertical="center" shrinkToFit="1"/>
      <protection locked="0"/>
    </xf>
    <xf numFmtId="0" fontId="10" fillId="0" borderId="0" xfId="0" applyFont="1" applyProtection="1">
      <alignment vertical="center"/>
      <protection locked="0"/>
    </xf>
    <xf numFmtId="0" fontId="35" fillId="0" borderId="0" xfId="0" applyFont="1" applyProtection="1">
      <alignment vertical="center"/>
      <protection locked="0"/>
    </xf>
    <xf numFmtId="0" fontId="22" fillId="0" borderId="0" xfId="3" applyProtection="1">
      <alignment vertical="center"/>
      <protection locked="0"/>
    </xf>
    <xf numFmtId="0" fontId="25" fillId="0" borderId="0" xfId="0" applyFont="1" applyAlignment="1" applyProtection="1">
      <alignment horizontal="left" vertical="center"/>
      <protection locked="0"/>
    </xf>
    <xf numFmtId="0" fontId="25" fillId="0" borderId="0" xfId="0" applyFont="1" applyProtection="1">
      <alignment vertical="center"/>
      <protection locked="0"/>
    </xf>
    <xf numFmtId="0" fontId="25" fillId="0" borderId="0" xfId="0" applyFont="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32" fillId="0" borderId="0" xfId="0" applyFont="1" applyAlignment="1" applyProtection="1">
      <alignment horizontal="left" vertical="center"/>
      <protection locked="0"/>
    </xf>
    <xf numFmtId="0" fontId="37" fillId="0" borderId="0" xfId="0" applyFont="1">
      <alignment vertical="center"/>
    </xf>
    <xf numFmtId="0" fontId="37" fillId="0" borderId="0" xfId="0" applyFont="1" applyAlignment="1">
      <alignment horizontal="left" vertical="center"/>
    </xf>
    <xf numFmtId="0" fontId="37" fillId="0" borderId="0" xfId="0" applyFont="1" applyAlignment="1">
      <alignment horizontal="center" vertical="center"/>
    </xf>
    <xf numFmtId="49" fontId="37" fillId="0" borderId="0" xfId="0" applyNumberFormat="1" applyFont="1">
      <alignment vertical="center"/>
    </xf>
    <xf numFmtId="0" fontId="37" fillId="0" borderId="0" xfId="0" applyFont="1" applyAlignment="1">
      <alignment horizontal="left" vertical="top" wrapText="1"/>
    </xf>
    <xf numFmtId="49" fontId="37" fillId="0" borderId="0" xfId="0" applyNumberFormat="1" applyFont="1" applyAlignment="1">
      <alignment horizontal="center" vertical="center"/>
    </xf>
    <xf numFmtId="0" fontId="37" fillId="0" borderId="0" xfId="0" applyFont="1" applyAlignment="1">
      <alignment vertical="center" wrapText="1"/>
    </xf>
    <xf numFmtId="0" fontId="37" fillId="0" borderId="0" xfId="0" quotePrefix="1" applyFont="1">
      <alignment vertical="center"/>
    </xf>
    <xf numFmtId="0" fontId="37" fillId="0" borderId="0" xfId="0" applyFont="1" applyAlignment="1">
      <alignment vertical="top" wrapText="1"/>
    </xf>
    <xf numFmtId="0" fontId="38" fillId="0" borderId="0" xfId="0" applyFont="1">
      <alignment vertical="center"/>
    </xf>
    <xf numFmtId="0" fontId="39" fillId="0" borderId="0" xfId="0" applyFont="1" applyAlignment="1">
      <alignment horizontal="center" vertical="center"/>
    </xf>
    <xf numFmtId="0" fontId="38" fillId="0" borderId="0" xfId="0" applyFont="1" applyAlignment="1">
      <alignment horizontal="left" vertical="top" wrapText="1"/>
    </xf>
    <xf numFmtId="0" fontId="38" fillId="0" borderId="0" xfId="0" quotePrefix="1" applyFont="1">
      <alignment vertical="center"/>
    </xf>
    <xf numFmtId="0" fontId="38" fillId="0" borderId="0" xfId="0" applyFont="1" applyAlignment="1">
      <alignment vertical="top" wrapText="1"/>
    </xf>
    <xf numFmtId="0" fontId="40" fillId="0" borderId="0" xfId="0" applyFont="1">
      <alignment vertical="center"/>
    </xf>
    <xf numFmtId="38" fontId="0" fillId="0" borderId="3" xfId="1" applyFont="1" applyBorder="1" applyAlignment="1" applyProtection="1">
      <alignment vertical="center"/>
      <protection locked="0"/>
    </xf>
    <xf numFmtId="0" fontId="0" fillId="0" borderId="25" xfId="0" applyBorder="1" applyProtection="1">
      <alignment vertical="center"/>
      <protection locked="0"/>
    </xf>
    <xf numFmtId="0" fontId="0" fillId="0" borderId="30" xfId="0"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56" fontId="0" fillId="0" borderId="18" xfId="0" quotePrefix="1" applyNumberFormat="1" applyBorder="1" applyAlignment="1" applyProtection="1">
      <alignment horizontal="right" vertical="center" shrinkToFit="1"/>
      <protection locked="0"/>
    </xf>
    <xf numFmtId="0" fontId="0" fillId="0" borderId="25" xfId="0" applyBorder="1" applyAlignment="1" applyProtection="1">
      <alignment horizontal="left" vertical="center"/>
      <protection locked="0"/>
    </xf>
    <xf numFmtId="0" fontId="0" fillId="0" borderId="15" xfId="0" applyBorder="1" applyAlignment="1" applyProtection="1">
      <alignment horizontal="right" vertical="center"/>
      <protection locked="0"/>
    </xf>
    <xf numFmtId="0" fontId="10" fillId="2" borderId="8" xfId="0" applyFont="1" applyFill="1" applyBorder="1" applyProtection="1">
      <alignment vertical="center"/>
      <protection locked="0"/>
    </xf>
    <xf numFmtId="0" fontId="18" fillId="0" borderId="25" xfId="0" applyFont="1" applyBorder="1" applyAlignment="1" applyProtection="1">
      <alignment vertical="center" wrapText="1"/>
      <protection locked="0"/>
    </xf>
    <xf numFmtId="56" fontId="0" fillId="0" borderId="29" xfId="0" quotePrefix="1" applyNumberFormat="1" applyBorder="1" applyAlignment="1" applyProtection="1">
      <alignment horizontal="right" vertical="center" shrinkToFit="1"/>
      <protection locked="0"/>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41" fillId="0" borderId="3" xfId="0" applyFont="1" applyBorder="1">
      <alignment vertical="center"/>
    </xf>
    <xf numFmtId="0" fontId="25" fillId="0" borderId="0" xfId="0" applyFont="1">
      <alignment vertical="center"/>
    </xf>
    <xf numFmtId="0" fontId="25" fillId="0" borderId="0" xfId="0" applyFont="1" applyAlignment="1">
      <alignment horizontal="left" vertical="center"/>
    </xf>
    <xf numFmtId="177" fontId="25" fillId="0" borderId="0" xfId="0" applyNumberFormat="1" applyFont="1">
      <alignment vertical="center"/>
    </xf>
    <xf numFmtId="0" fontId="0" fillId="0" borderId="18" xfId="0" applyBorder="1" applyAlignment="1" applyProtection="1">
      <alignment horizontal="right" vertical="center"/>
      <protection locked="0"/>
    </xf>
    <xf numFmtId="0" fontId="0" fillId="0" borderId="18" xfId="0" applyBorder="1" applyAlignment="1" applyProtection="1">
      <alignment horizontal="left" vertical="center" wrapText="1" shrinkToFit="1"/>
      <protection locked="0"/>
    </xf>
    <xf numFmtId="0" fontId="25" fillId="0" borderId="0" xfId="0" applyFont="1" applyAlignment="1" applyProtection="1">
      <alignment vertical="center" wrapText="1"/>
      <protection locked="0"/>
    </xf>
    <xf numFmtId="38" fontId="42" fillId="0" borderId="0" xfId="1" applyFont="1" applyFill="1" applyBorder="1" applyAlignment="1">
      <alignment vertical="center" wrapText="1"/>
    </xf>
    <xf numFmtId="0" fontId="25" fillId="0" borderId="0" xfId="0" applyFont="1" applyAlignment="1">
      <alignment horizontal="center" vertical="center"/>
    </xf>
    <xf numFmtId="0" fontId="25" fillId="0" borderId="0" xfId="0" applyFont="1" applyAlignment="1" applyProtection="1">
      <alignment horizontal="center" vertical="center"/>
      <protection locked="0"/>
    </xf>
    <xf numFmtId="0" fontId="25" fillId="0" borderId="1" xfId="0" applyFont="1" applyBorder="1">
      <alignment vertical="center"/>
    </xf>
    <xf numFmtId="0" fontId="44" fillId="0" borderId="0" xfId="0" applyFont="1">
      <alignment vertical="center"/>
    </xf>
    <xf numFmtId="0" fontId="45" fillId="0" borderId="0" xfId="0" applyFont="1">
      <alignment vertical="center"/>
    </xf>
    <xf numFmtId="0" fontId="25" fillId="0" borderId="5" xfId="0" applyFont="1" applyBorder="1" applyAlignment="1">
      <alignment horizontal="left" vertical="center"/>
    </xf>
    <xf numFmtId="0" fontId="3" fillId="0" borderId="1" xfId="0" applyFont="1" applyBorder="1" applyAlignment="1">
      <alignment vertical="center" shrinkToFit="1"/>
    </xf>
    <xf numFmtId="0" fontId="35" fillId="0" borderId="0" xfId="0" applyFont="1">
      <alignment vertical="center"/>
    </xf>
    <xf numFmtId="0" fontId="0" fillId="3" borderId="21" xfId="0" applyFill="1" applyBorder="1" applyAlignment="1">
      <alignment horizontal="center" vertical="center"/>
    </xf>
    <xf numFmtId="0" fontId="26" fillId="4" borderId="39" xfId="0" applyFont="1" applyFill="1" applyBorder="1" applyAlignment="1">
      <alignment horizontal="center" vertical="center"/>
    </xf>
    <xf numFmtId="0" fontId="26" fillId="3" borderId="39" xfId="0" applyFont="1" applyFill="1" applyBorder="1" applyAlignment="1">
      <alignment horizontal="center" vertical="center"/>
    </xf>
    <xf numFmtId="0" fontId="26" fillId="4" borderId="40" xfId="0" applyFont="1" applyFill="1" applyBorder="1" applyAlignment="1">
      <alignment horizontal="center" vertical="center"/>
    </xf>
    <xf numFmtId="0" fontId="26" fillId="4" borderId="43" xfId="0" applyFont="1" applyFill="1" applyBorder="1" applyAlignment="1">
      <alignment horizontal="center" vertical="center"/>
    </xf>
    <xf numFmtId="0" fontId="23" fillId="0" borderId="46" xfId="0" applyFont="1" applyBorder="1" applyAlignment="1">
      <alignment horizontal="center" vertical="center"/>
    </xf>
    <xf numFmtId="6" fontId="10" fillId="2" borderId="17" xfId="0" applyNumberFormat="1" applyFont="1" applyFill="1" applyBorder="1" applyAlignment="1" applyProtection="1">
      <alignment horizontal="left" vertical="center"/>
      <protection locked="0"/>
    </xf>
    <xf numFmtId="0" fontId="0" fillId="2" borderId="1" xfId="0" applyFill="1" applyBorder="1">
      <alignment vertical="center"/>
    </xf>
    <xf numFmtId="0" fontId="0" fillId="2" borderId="1" xfId="0" applyFill="1" applyBorder="1" applyAlignment="1"/>
    <xf numFmtId="0" fontId="0" fillId="2" borderId="1" xfId="0" applyFill="1" applyBorder="1" applyAlignment="1" applyProtection="1">
      <alignment horizontal="center" vertical="center"/>
      <protection locked="0"/>
    </xf>
    <xf numFmtId="0" fontId="0" fillId="2" borderId="1" xfId="0" applyFill="1" applyBorder="1" applyProtection="1">
      <alignment vertical="center"/>
      <protection locked="0"/>
    </xf>
    <xf numFmtId="0" fontId="0" fillId="2" borderId="1" xfId="0" applyFill="1" applyBorder="1" applyAlignment="1" applyProtection="1">
      <alignment vertical="center" wrapText="1"/>
      <protection locked="0"/>
    </xf>
    <xf numFmtId="0" fontId="8" fillId="2" borderId="10" xfId="0" applyFont="1" applyFill="1" applyBorder="1">
      <alignment vertical="center"/>
    </xf>
    <xf numFmtId="0" fontId="4" fillId="2" borderId="1" xfId="0" applyFont="1" applyFill="1" applyBorder="1">
      <alignment vertical="center"/>
    </xf>
    <xf numFmtId="0" fontId="4" fillId="2" borderId="10" xfId="0" applyFont="1" applyFill="1" applyBorder="1">
      <alignment vertical="center"/>
    </xf>
    <xf numFmtId="0" fontId="4" fillId="2" borderId="11" xfId="0" applyFont="1" applyFill="1" applyBorder="1">
      <alignment vertical="center"/>
    </xf>
    <xf numFmtId="0" fontId="10" fillId="2" borderId="29" xfId="0" applyFont="1" applyFill="1" applyBorder="1" applyProtection="1">
      <alignment vertical="center"/>
      <protection locked="0"/>
    </xf>
    <xf numFmtId="0" fontId="10" fillId="2" borderId="29" xfId="0" applyFont="1" applyFill="1" applyBorder="1" applyAlignment="1" applyProtection="1">
      <alignment horizontal="left" vertical="center" wrapText="1" shrinkToFit="1"/>
      <protection locked="0"/>
    </xf>
    <xf numFmtId="0" fontId="0" fillId="0" borderId="0" xfId="0" applyAlignment="1">
      <alignment horizontal="left" vertical="center" wrapText="1"/>
    </xf>
    <xf numFmtId="0" fontId="0" fillId="0" borderId="0" xfId="0">
      <alignment vertical="center"/>
    </xf>
    <xf numFmtId="0" fontId="0" fillId="0" borderId="0" xfId="0" applyAlignment="1">
      <alignment horizontal="left" vertical="center"/>
    </xf>
    <xf numFmtId="0" fontId="22" fillId="0" borderId="33" xfId="3" applyBorder="1" applyProtection="1">
      <alignment vertical="center"/>
      <protection locked="0"/>
    </xf>
    <xf numFmtId="0" fontId="22" fillId="0" borderId="34" xfId="3" applyBorder="1" applyProtection="1">
      <alignment vertical="center"/>
      <protection locked="0"/>
    </xf>
    <xf numFmtId="0" fontId="22" fillId="0" borderId="22" xfId="3" applyBorder="1" applyAlignment="1" applyProtection="1">
      <alignment horizontal="left" vertical="center"/>
      <protection locked="0"/>
    </xf>
    <xf numFmtId="0" fontId="22" fillId="0" borderId="23" xfId="3" applyBorder="1" applyAlignment="1" applyProtection="1">
      <alignment horizontal="left" vertical="center"/>
      <protection locked="0"/>
    </xf>
    <xf numFmtId="0" fontId="23" fillId="0" borderId="44" xfId="0" applyFont="1" applyBorder="1" applyAlignment="1">
      <alignment horizontal="center" vertical="center"/>
    </xf>
    <xf numFmtId="0" fontId="23" fillId="0" borderId="45" xfId="0" applyFont="1" applyBorder="1" applyAlignment="1">
      <alignment horizontal="center" vertical="center"/>
    </xf>
    <xf numFmtId="0" fontId="47" fillId="0" borderId="35" xfId="3" applyFont="1" applyBorder="1" applyAlignment="1" applyProtection="1">
      <alignment horizontal="left" vertical="center"/>
      <protection locked="0"/>
    </xf>
    <xf numFmtId="0" fontId="47" fillId="0" borderId="37" xfId="3" applyFont="1" applyBorder="1" applyAlignment="1" applyProtection="1">
      <alignment horizontal="left" vertical="center"/>
      <protection locked="0"/>
    </xf>
    <xf numFmtId="0" fontId="22" fillId="0" borderId="36" xfId="3" applyBorder="1" applyAlignment="1" applyProtection="1">
      <alignment horizontal="left" vertical="center"/>
      <protection locked="0"/>
    </xf>
    <xf numFmtId="0" fontId="22" fillId="0" borderId="38" xfId="3" applyBorder="1" applyAlignment="1" applyProtection="1">
      <alignment horizontal="left" vertical="center"/>
      <protection locked="0"/>
    </xf>
    <xf numFmtId="0" fontId="22" fillId="0" borderId="35" xfId="3" applyBorder="1" applyAlignment="1" applyProtection="1">
      <alignment horizontal="left" vertical="center"/>
      <protection locked="0"/>
    </xf>
    <xf numFmtId="0" fontId="22" fillId="0" borderId="37" xfId="3" applyBorder="1" applyAlignment="1" applyProtection="1">
      <alignment horizontal="left" vertical="center"/>
      <protection locked="0"/>
    </xf>
    <xf numFmtId="0" fontId="22" fillId="0" borderId="41" xfId="3" applyBorder="1">
      <alignment vertical="center"/>
    </xf>
    <xf numFmtId="0" fontId="22" fillId="0" borderId="42" xfId="3" applyBorder="1">
      <alignment vertical="center"/>
    </xf>
    <xf numFmtId="0" fontId="0" fillId="0" borderId="0" xfId="0" applyAlignment="1">
      <alignment horizontal="center" vertical="center"/>
    </xf>
    <xf numFmtId="0" fontId="10" fillId="2" borderId="1" xfId="0" applyFont="1" applyFill="1" applyBorder="1" applyAlignment="1">
      <alignment horizontal="left" vertical="center" wrapText="1"/>
    </xf>
    <xf numFmtId="0" fontId="11" fillId="2" borderId="1" xfId="0" applyFont="1" applyFill="1" applyBorder="1" applyAlignment="1">
      <alignment horizontal="left" vertical="center"/>
    </xf>
    <xf numFmtId="0" fontId="11" fillId="2" borderId="10" xfId="0" applyFont="1" applyFill="1" applyBorder="1" applyAlignment="1" applyProtection="1">
      <alignment horizontal="left" vertical="center" wrapText="1"/>
      <protection locked="0"/>
    </xf>
    <xf numFmtId="0" fontId="11" fillId="2" borderId="12" xfId="0" applyFont="1" applyFill="1" applyBorder="1" applyAlignment="1" applyProtection="1">
      <alignment horizontal="left" vertical="center" wrapText="1"/>
      <protection locked="0"/>
    </xf>
    <xf numFmtId="0" fontId="11" fillId="2" borderId="11" xfId="0" applyFont="1" applyFill="1" applyBorder="1" applyAlignment="1" applyProtection="1">
      <alignment horizontal="left" vertical="center" wrapText="1"/>
      <protection locked="0"/>
    </xf>
    <xf numFmtId="0" fontId="10" fillId="0" borderId="12"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177" fontId="25" fillId="0" borderId="26" xfId="1" applyNumberFormat="1" applyFont="1" applyFill="1" applyBorder="1" applyAlignment="1" applyProtection="1">
      <alignment horizontal="center" vertical="center"/>
      <protection locked="0"/>
    </xf>
    <xf numFmtId="177" fontId="25" fillId="0" borderId="27" xfId="1" applyNumberFormat="1" applyFont="1" applyFill="1" applyBorder="1" applyAlignment="1" applyProtection="1">
      <alignment horizontal="center" vertical="center"/>
      <protection locked="0"/>
    </xf>
    <xf numFmtId="177" fontId="11" fillId="2" borderId="19" xfId="1" applyNumberFormat="1" applyFont="1" applyFill="1" applyBorder="1" applyAlignment="1" applyProtection="1">
      <alignment horizontal="center" vertical="center"/>
      <protection locked="0"/>
    </xf>
    <xf numFmtId="177" fontId="11" fillId="2" borderId="17" xfId="1" applyNumberFormat="1" applyFont="1" applyFill="1" applyBorder="1" applyAlignment="1" applyProtection="1">
      <alignment horizontal="center" vertical="center"/>
      <protection locked="0"/>
    </xf>
    <xf numFmtId="38" fontId="0" fillId="0" borderId="3" xfId="1" applyFont="1" applyBorder="1" applyAlignment="1" applyProtection="1">
      <alignment vertical="center"/>
      <protection locked="0"/>
    </xf>
    <xf numFmtId="0" fontId="0" fillId="0" borderId="17"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7"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31" fillId="2" borderId="1" xfId="3" applyFont="1" applyFill="1" applyBorder="1" applyAlignment="1">
      <alignment horizontal="left" vertical="center"/>
    </xf>
    <xf numFmtId="0" fontId="11" fillId="2" borderId="1" xfId="0" applyFont="1" applyFill="1" applyBorder="1" applyAlignment="1" applyProtection="1">
      <alignment horizontal="left" vertical="center"/>
      <protection locked="0"/>
    </xf>
    <xf numFmtId="177" fontId="25" fillId="0" borderId="19" xfId="1" applyNumberFormat="1" applyFont="1" applyFill="1" applyBorder="1" applyAlignment="1" applyProtection="1">
      <alignment horizontal="center" vertical="center"/>
      <protection locked="0"/>
    </xf>
    <xf numFmtId="177" fontId="25" fillId="0" borderId="17" xfId="1" applyNumberFormat="1" applyFont="1" applyFill="1" applyBorder="1" applyAlignment="1" applyProtection="1">
      <alignment horizontal="center" vertical="center"/>
      <protection locked="0"/>
    </xf>
    <xf numFmtId="6" fontId="11" fillId="2" borderId="19" xfId="2" applyFont="1" applyFill="1" applyBorder="1" applyAlignment="1" applyProtection="1">
      <alignment horizontal="center" vertical="center"/>
      <protection locked="0"/>
    </xf>
    <xf numFmtId="6" fontId="11" fillId="2" borderId="17" xfId="2"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177" fontId="25" fillId="6" borderId="5" xfId="1" applyNumberFormat="1" applyFont="1" applyFill="1" applyBorder="1" applyAlignment="1" applyProtection="1">
      <alignment horizontal="center" vertical="center"/>
      <protection locked="0"/>
    </xf>
    <xf numFmtId="177" fontId="25" fillId="6" borderId="0" xfId="1" applyNumberFormat="1" applyFont="1" applyFill="1" applyBorder="1" applyAlignment="1" applyProtection="1">
      <alignment horizontal="center" vertical="center"/>
      <protection locked="0"/>
    </xf>
    <xf numFmtId="0" fontId="0" fillId="0" borderId="0" xfId="0" applyAlignment="1" applyProtection="1">
      <alignment horizontal="left" vertical="center"/>
      <protection locked="0"/>
    </xf>
    <xf numFmtId="0" fontId="0" fillId="0" borderId="6" xfId="0" applyBorder="1" applyAlignment="1" applyProtection="1">
      <alignment horizontal="left" vertical="center"/>
      <protection locked="0"/>
    </xf>
    <xf numFmtId="0" fontId="10" fillId="0" borderId="8"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177" fontId="11" fillId="2" borderId="32" xfId="1" applyNumberFormat="1" applyFont="1" applyFill="1" applyBorder="1" applyAlignment="1" applyProtection="1">
      <alignment horizontal="center" vertical="center"/>
      <protection locked="0"/>
    </xf>
    <xf numFmtId="177" fontId="11" fillId="2" borderId="30" xfId="1" applyNumberFormat="1" applyFont="1" applyFill="1" applyBorder="1" applyAlignment="1" applyProtection="1">
      <alignment horizontal="center" vertical="center"/>
      <protection locked="0"/>
    </xf>
    <xf numFmtId="0" fontId="0" fillId="0" borderId="10"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10" fillId="2" borderId="10" xfId="0" applyFont="1" applyFill="1" applyBorder="1" applyProtection="1">
      <alignment vertical="center"/>
      <protection locked="0"/>
    </xf>
    <xf numFmtId="0" fontId="10" fillId="2" borderId="12" xfId="0" applyFont="1" applyFill="1" applyBorder="1" applyProtection="1">
      <alignment vertical="center"/>
      <protection locked="0"/>
    </xf>
    <xf numFmtId="0" fontId="10" fillId="2" borderId="11" xfId="0" applyFont="1" applyFill="1" applyBorder="1" applyProtection="1">
      <alignment vertical="center"/>
      <protection locked="0"/>
    </xf>
    <xf numFmtId="0" fontId="10" fillId="2" borderId="1" xfId="0" applyFont="1" applyFill="1" applyBorder="1" applyProtection="1">
      <alignment vertical="center"/>
      <protection locked="0"/>
    </xf>
    <xf numFmtId="0" fontId="31" fillId="2" borderId="10" xfId="3" applyFont="1" applyFill="1" applyBorder="1">
      <alignment vertical="center"/>
    </xf>
    <xf numFmtId="0" fontId="11" fillId="2" borderId="12" xfId="0" applyFont="1" applyFill="1" applyBorder="1">
      <alignment vertical="center"/>
    </xf>
    <xf numFmtId="0" fontId="11" fillId="2" borderId="11" xfId="0" applyFont="1" applyFill="1" applyBorder="1">
      <alignment vertical="center"/>
    </xf>
    <xf numFmtId="0" fontId="0" fillId="0" borderId="13"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3" xfId="0" applyBorder="1" applyProtection="1">
      <alignment vertical="center"/>
      <protection locked="0"/>
    </xf>
    <xf numFmtId="0" fontId="0" fillId="0" borderId="15" xfId="0" applyBorder="1" applyProtection="1">
      <alignment vertical="center"/>
      <protection locked="0"/>
    </xf>
    <xf numFmtId="0" fontId="0" fillId="0" borderId="14" xfId="0" applyBorder="1" applyProtection="1">
      <alignment vertical="center"/>
      <protection locked="0"/>
    </xf>
    <xf numFmtId="0" fontId="10" fillId="2" borderId="2" xfId="0" applyFont="1" applyFill="1" applyBorder="1" applyAlignment="1" applyProtection="1">
      <alignment vertical="center" wrapText="1"/>
      <protection locked="0"/>
    </xf>
    <xf numFmtId="0" fontId="10" fillId="2" borderId="3" xfId="0" applyFont="1" applyFill="1" applyBorder="1" applyAlignment="1" applyProtection="1">
      <alignment vertical="center" wrapText="1"/>
      <protection locked="0"/>
    </xf>
    <xf numFmtId="0" fontId="10" fillId="2" borderId="4" xfId="0" applyFont="1" applyFill="1" applyBorder="1" applyAlignment="1" applyProtection="1">
      <alignment vertical="center" wrapText="1"/>
      <protection locked="0"/>
    </xf>
    <xf numFmtId="0" fontId="10" fillId="2" borderId="7" xfId="0" applyFont="1" applyFill="1" applyBorder="1" applyAlignment="1" applyProtection="1">
      <alignment vertical="center" wrapText="1"/>
      <protection locked="0"/>
    </xf>
    <xf numFmtId="0" fontId="10" fillId="2" borderId="8" xfId="0" applyFont="1" applyFill="1" applyBorder="1" applyAlignment="1" applyProtection="1">
      <alignment vertical="center" wrapText="1"/>
      <protection locked="0"/>
    </xf>
    <xf numFmtId="0" fontId="10" fillId="2" borderId="9" xfId="0" applyFont="1" applyFill="1" applyBorder="1" applyAlignment="1" applyProtection="1">
      <alignment vertical="center" wrapText="1"/>
      <protection locked="0"/>
    </xf>
    <xf numFmtId="0" fontId="11" fillId="2" borderId="10"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10" fillId="2" borderId="10" xfId="0" applyFont="1" applyFill="1" applyBorder="1" applyAlignment="1" applyProtection="1">
      <alignment horizontal="left" vertical="center"/>
      <protection locked="0"/>
    </xf>
    <xf numFmtId="0" fontId="10" fillId="2" borderId="12" xfId="0" applyFont="1" applyFill="1" applyBorder="1" applyAlignment="1" applyProtection="1">
      <alignment horizontal="left" vertical="center"/>
      <protection locked="0"/>
    </xf>
    <xf numFmtId="0" fontId="10" fillId="2" borderId="11" xfId="0" applyFont="1" applyFill="1" applyBorder="1" applyAlignment="1" applyProtection="1">
      <alignment horizontal="left" vertical="center"/>
      <protection locked="0"/>
    </xf>
    <xf numFmtId="0" fontId="0" fillId="0" borderId="13" xfId="0" applyBorder="1" applyAlignment="1" applyProtection="1">
      <alignment horizontal="right" vertical="center"/>
      <protection locked="0"/>
    </xf>
    <xf numFmtId="0" fontId="0" fillId="0" borderId="14" xfId="0" applyBorder="1" applyAlignment="1" applyProtection="1">
      <alignment horizontal="right" vertical="center"/>
      <protection locked="0"/>
    </xf>
    <xf numFmtId="0" fontId="0" fillId="0" borderId="13"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177" fontId="11" fillId="2" borderId="2" xfId="1" applyNumberFormat="1" applyFont="1" applyFill="1" applyBorder="1" applyAlignment="1" applyProtection="1">
      <alignment horizontal="center" vertical="center"/>
      <protection locked="0"/>
    </xf>
    <xf numFmtId="177" fontId="11" fillId="2" borderId="3" xfId="1" applyNumberFormat="1" applyFont="1" applyFill="1" applyBorder="1" applyAlignment="1" applyProtection="1">
      <alignment horizontal="center" vertical="center"/>
      <protection locked="0"/>
    </xf>
    <xf numFmtId="0" fontId="11" fillId="2" borderId="10" xfId="0" applyFont="1" applyFill="1" applyBorder="1" applyAlignment="1" applyProtection="1">
      <alignment horizontal="left" vertical="center"/>
      <protection locked="0"/>
    </xf>
    <xf numFmtId="0" fontId="11" fillId="2" borderId="12" xfId="0" applyFont="1" applyFill="1" applyBorder="1" applyAlignment="1" applyProtection="1">
      <alignment horizontal="left" vertical="center"/>
      <protection locked="0"/>
    </xf>
    <xf numFmtId="0" fontId="11" fillId="2" borderId="11" xfId="0" applyFont="1" applyFill="1" applyBorder="1" applyAlignment="1" applyProtection="1">
      <alignment horizontal="left" vertical="center"/>
      <protection locked="0"/>
    </xf>
    <xf numFmtId="0" fontId="11" fillId="2" borderId="10" xfId="0" applyFont="1" applyFill="1" applyBorder="1" applyProtection="1">
      <alignment vertical="center"/>
      <protection locked="0"/>
    </xf>
    <xf numFmtId="0" fontId="11" fillId="2" borderId="12" xfId="0" applyFont="1" applyFill="1" applyBorder="1" applyProtection="1">
      <alignment vertical="center"/>
      <protection locked="0"/>
    </xf>
    <xf numFmtId="0" fontId="11" fillId="2" borderId="11" xfId="0" applyFont="1" applyFill="1" applyBorder="1" applyProtection="1">
      <alignment vertical="center"/>
      <protection locked="0"/>
    </xf>
    <xf numFmtId="0" fontId="0" fillId="0" borderId="13"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11" fillId="2" borderId="2" xfId="0" applyFont="1" applyFill="1" applyBorder="1" applyAlignment="1" applyProtection="1">
      <alignment vertical="center" wrapText="1"/>
      <protection locked="0"/>
    </xf>
    <xf numFmtId="0" fontId="11" fillId="2" borderId="3" xfId="0" applyFont="1" applyFill="1" applyBorder="1" applyAlignment="1" applyProtection="1">
      <alignment vertical="center" wrapText="1"/>
      <protection locked="0"/>
    </xf>
    <xf numFmtId="0" fontId="11" fillId="2" borderId="4" xfId="0" applyFont="1" applyFill="1" applyBorder="1" applyAlignment="1" applyProtection="1">
      <alignment vertical="center" wrapText="1"/>
      <protection locked="0"/>
    </xf>
    <xf numFmtId="0" fontId="11" fillId="2" borderId="5" xfId="0" applyFont="1" applyFill="1" applyBorder="1" applyAlignment="1" applyProtection="1">
      <alignment vertical="center" wrapText="1"/>
      <protection locked="0"/>
    </xf>
    <xf numFmtId="0" fontId="11" fillId="2" borderId="0" xfId="0" applyFont="1" applyFill="1" applyAlignment="1" applyProtection="1">
      <alignment vertical="center" wrapText="1"/>
      <protection locked="0"/>
    </xf>
    <xf numFmtId="0" fontId="11" fillId="2" borderId="6" xfId="0" applyFont="1" applyFill="1" applyBorder="1" applyAlignment="1" applyProtection="1">
      <alignment vertical="center" wrapText="1"/>
      <protection locked="0"/>
    </xf>
    <xf numFmtId="0" fontId="11" fillId="2" borderId="7" xfId="0" applyFont="1" applyFill="1" applyBorder="1" applyAlignment="1" applyProtection="1">
      <alignment vertical="center" wrapText="1"/>
      <protection locked="0"/>
    </xf>
    <xf numFmtId="0" fontId="11" fillId="2" borderId="8" xfId="0" applyFont="1" applyFill="1" applyBorder="1" applyAlignment="1" applyProtection="1">
      <alignment vertical="center" wrapText="1"/>
      <protection locked="0"/>
    </xf>
    <xf numFmtId="0" fontId="11" fillId="2" borderId="9" xfId="0" applyFont="1" applyFill="1" applyBorder="1" applyAlignment="1" applyProtection="1">
      <alignment vertical="center" wrapText="1"/>
      <protection locked="0"/>
    </xf>
    <xf numFmtId="6" fontId="11" fillId="2" borderId="32" xfId="2" applyFont="1" applyFill="1" applyBorder="1" applyAlignment="1" applyProtection="1">
      <alignment horizontal="center" vertical="center"/>
      <protection locked="0"/>
    </xf>
    <xf numFmtId="6" fontId="11" fillId="2" borderId="30" xfId="2" applyFont="1" applyFill="1" applyBorder="1" applyAlignment="1" applyProtection="1">
      <alignment horizontal="center" vertical="center"/>
      <protection locked="0"/>
    </xf>
    <xf numFmtId="6" fontId="11" fillId="2" borderId="5" xfId="2" applyFont="1" applyFill="1" applyBorder="1" applyAlignment="1" applyProtection="1">
      <alignment horizontal="center" vertical="center"/>
      <protection locked="0"/>
    </xf>
    <xf numFmtId="6" fontId="11" fillId="2" borderId="0" xfId="2" applyFont="1" applyFill="1" applyBorder="1" applyAlignment="1" applyProtection="1">
      <alignment horizontal="center" vertical="center"/>
      <protection locked="0"/>
    </xf>
    <xf numFmtId="38" fontId="19" fillId="0" borderId="3" xfId="1" applyFont="1" applyBorder="1" applyAlignment="1" applyProtection="1">
      <alignment vertical="center" wrapText="1"/>
      <protection locked="0"/>
    </xf>
    <xf numFmtId="38" fontId="20" fillId="0" borderId="4" xfId="1" applyFont="1" applyBorder="1" applyAlignment="1" applyProtection="1">
      <alignment vertical="center" wrapText="1"/>
      <protection locked="0"/>
    </xf>
    <xf numFmtId="0" fontId="3" fillId="0" borderId="0" xfId="0" applyFont="1" applyAlignment="1">
      <alignment horizontal="distributed" vertical="center"/>
    </xf>
    <xf numFmtId="0" fontId="3" fillId="0" borderId="0" xfId="0" quotePrefix="1"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left" vertical="center"/>
    </xf>
    <xf numFmtId="0" fontId="22" fillId="0" borderId="0" xfId="3" applyAlignment="1">
      <alignment horizontal="left" vertical="center"/>
    </xf>
    <xf numFmtId="0" fontId="7" fillId="0" borderId="0" xfId="0" applyFont="1" applyAlignment="1">
      <alignment horizontal="center"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horizontal="justify" vertical="center"/>
    </xf>
    <xf numFmtId="0" fontId="3" fillId="0" borderId="0" xfId="0" applyFont="1" applyAlignment="1">
      <alignment vertical="center" shrinkToFit="1"/>
    </xf>
    <xf numFmtId="0" fontId="37" fillId="0" borderId="0" xfId="0" applyFont="1" applyAlignment="1">
      <alignment horizontal="left" vertical="top" wrapText="1"/>
    </xf>
    <xf numFmtId="0" fontId="3" fillId="0" borderId="0" xfId="0" applyFont="1" applyAlignment="1">
      <alignment horizontal="distributed" vertical="center" wrapText="1"/>
    </xf>
    <xf numFmtId="0" fontId="39" fillId="0" borderId="0" xfId="0" applyFont="1" applyAlignment="1">
      <alignment horizontal="center" vertical="center"/>
    </xf>
    <xf numFmtId="0" fontId="37" fillId="0" borderId="0" xfId="0" applyFont="1" applyAlignment="1">
      <alignment horizontal="left" vertical="center" wrapText="1"/>
    </xf>
    <xf numFmtId="0" fontId="37" fillId="0" borderId="0" xfId="0" applyFont="1" applyAlignment="1">
      <alignment horizontal="left" vertical="center"/>
    </xf>
    <xf numFmtId="0" fontId="37" fillId="0" borderId="0" xfId="0" applyFont="1" applyAlignment="1">
      <alignment horizontal="center" vertical="center"/>
    </xf>
    <xf numFmtId="0" fontId="3" fillId="0" borderId="0" xfId="0" applyFont="1" applyAlignment="1">
      <alignment horizontal="left" vertical="top" wrapText="1" shrinkToFit="1"/>
    </xf>
    <xf numFmtId="0" fontId="3" fillId="0" borderId="0" xfId="0" applyFont="1" applyAlignment="1">
      <alignment horizontal="left" vertical="top"/>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12"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indent="1"/>
    </xf>
    <xf numFmtId="0" fontId="3" fillId="0" borderId="10" xfId="0" applyFont="1" applyBorder="1" applyAlignment="1">
      <alignment horizontal="left" vertical="center" indent="1" shrinkToFit="1"/>
    </xf>
    <xf numFmtId="0" fontId="3" fillId="0" borderId="12" xfId="0" applyFont="1" applyBorder="1" applyAlignment="1">
      <alignment horizontal="left" vertical="center" indent="1" shrinkToFit="1"/>
    </xf>
    <xf numFmtId="0" fontId="3" fillId="0" borderId="11" xfId="0" applyFont="1" applyBorder="1" applyAlignment="1">
      <alignment horizontal="left" vertical="center" indent="1" shrinkToFit="1"/>
    </xf>
    <xf numFmtId="0" fontId="3" fillId="0" borderId="10" xfId="0" applyFont="1" applyBorder="1" applyAlignment="1">
      <alignment horizontal="left" vertical="center" indent="1"/>
    </xf>
    <xf numFmtId="0" fontId="3" fillId="0" borderId="12" xfId="0" applyFont="1" applyBorder="1" applyAlignment="1">
      <alignment horizontal="left" vertical="center" indent="1"/>
    </xf>
    <xf numFmtId="0" fontId="3" fillId="0" borderId="11" xfId="0" applyFont="1" applyBorder="1" applyAlignment="1">
      <alignment horizontal="left" vertical="center" indent="1"/>
    </xf>
    <xf numFmtId="0" fontId="3" fillId="0" borderId="12" xfId="0" applyFont="1" applyBorder="1">
      <alignment vertical="center"/>
    </xf>
    <xf numFmtId="0" fontId="3" fillId="0" borderId="11" xfId="0" applyFont="1" applyBorder="1">
      <alignment vertical="center"/>
    </xf>
    <xf numFmtId="38" fontId="3" fillId="0" borderId="0" xfId="1" applyFont="1" applyBorder="1" applyAlignment="1" applyProtection="1">
      <alignment horizontal="right" vertical="center"/>
    </xf>
    <xf numFmtId="0" fontId="3" fillId="0" borderId="1" xfId="0" applyFont="1" applyBorder="1" applyAlignment="1">
      <alignment horizontal="center" vertical="center" wrapText="1"/>
    </xf>
    <xf numFmtId="0" fontId="8" fillId="0" borderId="12" xfId="0" applyFont="1" applyBorder="1">
      <alignment vertical="center"/>
    </xf>
    <xf numFmtId="0" fontId="8" fillId="0" borderId="11" xfId="0" applyFont="1" applyBorder="1">
      <alignment vertical="center"/>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0" xfId="0" applyFont="1" applyBorder="1" applyAlignment="1">
      <alignment horizontal="left" vertical="center" wrapText="1"/>
    </xf>
    <xf numFmtId="0" fontId="3" fillId="0" borderId="12" xfId="0" applyFont="1" applyBorder="1" applyAlignment="1">
      <alignment horizontal="left" vertical="center" wrapText="1"/>
    </xf>
    <xf numFmtId="0" fontId="3" fillId="0" borderId="11" xfId="0" applyFont="1" applyBorder="1" applyAlignment="1">
      <alignment horizontal="left" vertical="center" wrapText="1"/>
    </xf>
    <xf numFmtId="38" fontId="3" fillId="0" borderId="12" xfId="1" applyFont="1" applyBorder="1" applyAlignment="1" applyProtection="1">
      <alignment vertical="center"/>
    </xf>
    <xf numFmtId="0" fontId="3" fillId="0" borderId="5" xfId="0" applyFont="1" applyBorder="1" applyAlignment="1">
      <alignment vertical="center" shrinkToFit="1"/>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0" xfId="0" applyFont="1" applyBorder="1" applyAlignment="1">
      <alignment horizontal="left" vertical="center" wrapText="1" shrinkToFit="1"/>
    </xf>
    <xf numFmtId="0" fontId="3" fillId="0" borderId="12" xfId="0" applyFont="1" applyBorder="1" applyAlignment="1">
      <alignment horizontal="left" vertical="center" wrapText="1" shrinkToFit="1"/>
    </xf>
    <xf numFmtId="0" fontId="3" fillId="0" borderId="11" xfId="0" applyFont="1" applyBorder="1" applyAlignment="1">
      <alignment horizontal="left" vertical="center" wrapText="1" shrinkToFit="1"/>
    </xf>
    <xf numFmtId="0" fontId="3" fillId="0" borderId="10" xfId="0" applyFont="1" applyBorder="1" applyAlignment="1">
      <alignment vertical="center" shrinkToFit="1"/>
    </xf>
    <xf numFmtId="0" fontId="3" fillId="0" borderId="12" xfId="0" applyFont="1" applyBorder="1" applyAlignment="1">
      <alignment vertical="center" shrinkToFit="1"/>
    </xf>
    <xf numFmtId="0" fontId="3" fillId="0" borderId="11" xfId="0" applyFont="1" applyBorder="1" applyAlignment="1">
      <alignment vertical="center" shrinkToFit="1"/>
    </xf>
    <xf numFmtId="0" fontId="6" fillId="0" borderId="0" xfId="0" applyFont="1" applyAlignment="1">
      <alignment horizontal="center" vertical="center"/>
    </xf>
    <xf numFmtId="38" fontId="3" fillId="0" borderId="3" xfId="1" applyFont="1" applyBorder="1" applyAlignment="1" applyProtection="1">
      <alignment horizontal="right" vertical="center"/>
    </xf>
    <xf numFmtId="0" fontId="3" fillId="0" borderId="2" xfId="0" applyFont="1" applyBorder="1" applyAlignment="1">
      <alignment vertical="center" wrapText="1" shrinkToFit="1"/>
    </xf>
    <xf numFmtId="0" fontId="3" fillId="0" borderId="3" xfId="0" applyFont="1" applyBorder="1" applyAlignment="1">
      <alignment vertical="center" wrapText="1" shrinkToFit="1"/>
    </xf>
    <xf numFmtId="0" fontId="3" fillId="0" borderId="4" xfId="0" applyFont="1" applyBorder="1" applyAlignment="1">
      <alignment vertical="center" wrapText="1" shrinkToFit="1"/>
    </xf>
    <xf numFmtId="0" fontId="3" fillId="0" borderId="5" xfId="0" applyFont="1" applyBorder="1" applyAlignment="1">
      <alignment vertical="center" wrapText="1" shrinkToFit="1"/>
    </xf>
    <xf numFmtId="0" fontId="3" fillId="0" borderId="0" xfId="0" applyFont="1" applyAlignment="1">
      <alignment vertical="center" wrapText="1" shrinkToFit="1"/>
    </xf>
    <xf numFmtId="0" fontId="3" fillId="0" borderId="6" xfId="0" applyFont="1" applyBorder="1" applyAlignment="1">
      <alignment vertical="center" wrapText="1" shrinkToFit="1"/>
    </xf>
    <xf numFmtId="0" fontId="3" fillId="0" borderId="7" xfId="0" applyFont="1" applyBorder="1" applyAlignment="1">
      <alignment vertical="center" wrapText="1" shrinkToFit="1"/>
    </xf>
    <xf numFmtId="0" fontId="3" fillId="0" borderId="8" xfId="0" applyFont="1" applyBorder="1" applyAlignment="1">
      <alignment vertical="center" wrapText="1" shrinkToFit="1"/>
    </xf>
    <xf numFmtId="0" fontId="3" fillId="0" borderId="9" xfId="0" applyFont="1" applyBorder="1" applyAlignment="1">
      <alignment vertical="center" wrapText="1" shrinkToFit="1"/>
    </xf>
    <xf numFmtId="0" fontId="3" fillId="0" borderId="12" xfId="0" applyFont="1" applyBorder="1" applyAlignment="1">
      <alignment horizontal="right" vertical="center" wrapText="1"/>
    </xf>
    <xf numFmtId="0" fontId="3" fillId="0" borderId="10" xfId="0" applyFont="1" applyBorder="1" applyAlignment="1">
      <alignment horizontal="left" vertical="center"/>
    </xf>
    <xf numFmtId="0" fontId="3" fillId="0" borderId="12" xfId="0" applyFont="1" applyBorder="1" applyAlignment="1">
      <alignment horizontal="left" vertical="center"/>
    </xf>
    <xf numFmtId="0" fontId="3" fillId="0" borderId="11" xfId="0" applyFont="1" applyBorder="1" applyAlignment="1">
      <alignment horizontal="left" vertical="center"/>
    </xf>
    <xf numFmtId="0" fontId="3" fillId="0" borderId="16" xfId="0" applyFont="1" applyBorder="1" applyAlignment="1">
      <alignment horizontal="left" vertical="center" wrapText="1" shrinkToFit="1"/>
    </xf>
    <xf numFmtId="0" fontId="3" fillId="0" borderId="16" xfId="0" applyFont="1" applyBorder="1" applyAlignment="1">
      <alignment vertical="center" shrinkToFit="1"/>
    </xf>
    <xf numFmtId="0" fontId="3" fillId="0" borderId="17" xfId="0" applyFont="1" applyBorder="1" applyAlignment="1">
      <alignment vertical="center" shrinkToFit="1"/>
    </xf>
    <xf numFmtId="0" fontId="17" fillId="0" borderId="0" xfId="0" applyFont="1" applyAlignment="1">
      <alignment horizontal="center" vertical="center" shrinkToFit="1"/>
    </xf>
    <xf numFmtId="0" fontId="16" fillId="0" borderId="0" xfId="0" applyFont="1" applyAlignment="1">
      <alignment horizontal="center" vertical="center" shrinkToFi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9" fillId="0" borderId="0" xfId="0" applyFont="1" applyAlignment="1">
      <alignment horizontal="distributed" vertical="center"/>
    </xf>
    <xf numFmtId="0" fontId="28" fillId="0" borderId="0" xfId="0" applyFont="1" applyAlignment="1">
      <alignment horizontal="center" vertical="center"/>
    </xf>
    <xf numFmtId="0" fontId="36" fillId="0" borderId="5" xfId="0" applyFont="1" applyBorder="1" applyAlignment="1">
      <alignment horizontal="left" vertical="center" wrapText="1"/>
    </xf>
    <xf numFmtId="0" fontId="36" fillId="0" borderId="0" xfId="0" applyFont="1" applyAlignment="1">
      <alignment horizontal="left" vertical="center" wrapText="1"/>
    </xf>
    <xf numFmtId="0" fontId="14" fillId="0" borderId="0" xfId="0" applyFont="1" applyAlignment="1" applyProtection="1">
      <alignment horizontal="center" vertical="center"/>
      <protection locked="0"/>
    </xf>
    <xf numFmtId="0" fontId="15" fillId="0" borderId="0" xfId="0" applyFont="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21" fillId="2" borderId="2" xfId="0" applyFont="1" applyFill="1" applyBorder="1" applyAlignment="1" applyProtection="1">
      <alignment horizontal="center" vertical="center"/>
      <protection locked="0"/>
    </xf>
    <xf numFmtId="0" fontId="21" fillId="2" borderId="4" xfId="0" applyFont="1" applyFill="1" applyBorder="1" applyAlignment="1" applyProtection="1">
      <alignment horizontal="center" vertical="center"/>
      <protection locked="0"/>
    </xf>
    <xf numFmtId="0" fontId="21" fillId="2" borderId="5" xfId="0" applyFont="1" applyFill="1" applyBorder="1" applyAlignment="1" applyProtection="1">
      <alignment horizontal="center" vertical="center"/>
      <protection locked="0"/>
    </xf>
    <xf numFmtId="0" fontId="21" fillId="2" borderId="6" xfId="0" applyFont="1" applyFill="1" applyBorder="1" applyAlignment="1" applyProtection="1">
      <alignment horizontal="center" vertical="center"/>
      <protection locked="0"/>
    </xf>
    <xf numFmtId="0" fontId="21" fillId="2" borderId="7" xfId="0" applyFont="1" applyFill="1" applyBorder="1" applyAlignment="1" applyProtection="1">
      <alignment horizontal="center" vertical="center"/>
      <protection locked="0"/>
    </xf>
    <xf numFmtId="0" fontId="21" fillId="2" borderId="9" xfId="0" applyFont="1" applyFill="1" applyBorder="1" applyAlignment="1" applyProtection="1">
      <alignment horizontal="center" vertical="center"/>
      <protection locked="0"/>
    </xf>
    <xf numFmtId="0" fontId="20" fillId="2" borderId="2" xfId="0" applyFont="1" applyFill="1" applyBorder="1" applyAlignment="1" applyProtection="1">
      <alignment horizontal="center" vertical="center"/>
      <protection locked="0"/>
    </xf>
    <xf numFmtId="0" fontId="20" fillId="2" borderId="4" xfId="0" applyFont="1" applyFill="1" applyBorder="1" applyAlignment="1" applyProtection="1">
      <alignment horizontal="center" vertical="center"/>
      <protection locked="0"/>
    </xf>
    <xf numFmtId="0" fontId="20" fillId="2" borderId="5" xfId="0" applyFont="1" applyFill="1" applyBorder="1" applyAlignment="1" applyProtection="1">
      <alignment horizontal="center" vertical="center"/>
      <protection locked="0"/>
    </xf>
    <xf numFmtId="0" fontId="20" fillId="2" borderId="6" xfId="0" applyFont="1" applyFill="1" applyBorder="1" applyAlignment="1" applyProtection="1">
      <alignment horizontal="center" vertical="center"/>
      <protection locked="0"/>
    </xf>
    <xf numFmtId="0" fontId="20" fillId="2" borderId="7" xfId="0" applyFont="1" applyFill="1" applyBorder="1" applyAlignment="1" applyProtection="1">
      <alignment horizontal="center" vertical="center"/>
      <protection locked="0"/>
    </xf>
    <xf numFmtId="0" fontId="20" fillId="2" borderId="9" xfId="0" applyFont="1" applyFill="1" applyBorder="1" applyAlignment="1" applyProtection="1">
      <alignment horizontal="center" vertical="center"/>
      <protection locked="0"/>
    </xf>
    <xf numFmtId="0" fontId="0" fillId="0" borderId="0" xfId="0" applyAlignment="1" applyProtection="1">
      <alignment vertical="center" shrinkToFit="1"/>
      <protection locked="0"/>
    </xf>
    <xf numFmtId="177" fontId="10" fillId="2" borderId="13" xfId="0" applyNumberFormat="1" applyFont="1" applyFill="1" applyBorder="1" applyProtection="1">
      <alignment vertical="center"/>
      <protection locked="0"/>
    </xf>
    <xf numFmtId="177" fontId="10" fillId="2" borderId="15" xfId="0" applyNumberFormat="1" applyFont="1" applyFill="1" applyBorder="1" applyProtection="1">
      <alignment vertical="center"/>
      <protection locked="0"/>
    </xf>
    <xf numFmtId="177" fontId="10" fillId="2" borderId="14" xfId="0" applyNumberFormat="1" applyFont="1" applyFill="1" applyBorder="1" applyProtection="1">
      <alignment vertical="center"/>
      <protection locked="0"/>
    </xf>
    <xf numFmtId="177" fontId="0" fillId="2" borderId="13" xfId="0" applyNumberFormat="1" applyFill="1" applyBorder="1" applyProtection="1">
      <alignment vertical="center"/>
      <protection locked="0"/>
    </xf>
    <xf numFmtId="177" fontId="0" fillId="2" borderId="15" xfId="0" applyNumberFormat="1" applyFill="1" applyBorder="1" applyProtection="1">
      <alignment vertical="center"/>
      <protection locked="0"/>
    </xf>
    <xf numFmtId="177" fontId="0" fillId="2" borderId="14" xfId="0" applyNumberFormat="1" applyFill="1" applyBorder="1" applyProtection="1">
      <alignment vertical="center"/>
      <protection locked="0"/>
    </xf>
    <xf numFmtId="0" fontId="30" fillId="0" borderId="0" xfId="0" applyFont="1" applyAlignment="1">
      <alignment horizontal="justify" vertical="center"/>
    </xf>
    <xf numFmtId="0" fontId="30" fillId="0" borderId="0" xfId="0" applyFont="1">
      <alignment vertical="center"/>
    </xf>
    <xf numFmtId="0" fontId="29" fillId="0" borderId="0" xfId="0" applyFont="1" applyAlignment="1">
      <alignment horizontal="center" vertical="center"/>
    </xf>
  </cellXfs>
  <cellStyles count="4">
    <cellStyle name="ハイパーリンク" xfId="3" builtinId="8"/>
    <cellStyle name="桁区切り" xfId="1" builtinId="6"/>
    <cellStyle name="通貨" xfId="2" builtinId="7"/>
    <cellStyle name="標準" xfId="0" builtinId="0"/>
  </cellStyles>
  <dxfs count="0"/>
  <tableStyles count="0" defaultTableStyle="TableStyleMedium2" defaultPivotStyle="PivotStyleLight16"/>
  <colors>
    <mruColors>
      <color rgb="FFFF9999"/>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95250</xdr:colOff>
      <xdr:row>24</xdr:row>
      <xdr:rowOff>19050</xdr:rowOff>
    </xdr:from>
    <xdr:to>
      <xdr:col>4</xdr:col>
      <xdr:colOff>140969</xdr:colOff>
      <xdr:row>25</xdr:row>
      <xdr:rowOff>9525</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4133850" y="3857625"/>
          <a:ext cx="45719" cy="33337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288471</xdr:colOff>
      <xdr:row>16</xdr:row>
      <xdr:rowOff>30389</xdr:rowOff>
    </xdr:from>
    <xdr:to>
      <xdr:col>4</xdr:col>
      <xdr:colOff>587828</xdr:colOff>
      <xdr:row>17</xdr:row>
      <xdr:rowOff>130628</xdr:rowOff>
    </xdr:to>
    <xdr:sp macro="" textlink="">
      <xdr:nvSpPr>
        <xdr:cNvPr id="4" name="右中かっこ 3">
          <a:extLst>
            <a:ext uri="{FF2B5EF4-FFF2-40B4-BE49-F238E27FC236}">
              <a16:creationId xmlns:a16="http://schemas.microsoft.com/office/drawing/2014/main" id="{597EAA03-3473-5895-6206-701EC79FA8A2}"/>
            </a:ext>
          </a:extLst>
        </xdr:cNvPr>
        <xdr:cNvSpPr/>
      </xdr:nvSpPr>
      <xdr:spPr>
        <a:xfrm>
          <a:off x="3744685" y="2240189"/>
          <a:ext cx="299357" cy="263525"/>
        </a:xfrm>
        <a:prstGeom prst="rightBrace">
          <a:avLst>
            <a:gd name="adj1" fmla="val 9166"/>
            <a:gd name="adj2" fmla="val 7776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313418</xdr:colOff>
      <xdr:row>19</xdr:row>
      <xdr:rowOff>57604</xdr:rowOff>
    </xdr:from>
    <xdr:to>
      <xdr:col>4</xdr:col>
      <xdr:colOff>609600</xdr:colOff>
      <xdr:row>20</xdr:row>
      <xdr:rowOff>161018</xdr:rowOff>
    </xdr:to>
    <xdr:sp macro="" textlink="">
      <xdr:nvSpPr>
        <xdr:cNvPr id="5" name="右中かっこ 4">
          <a:extLst>
            <a:ext uri="{FF2B5EF4-FFF2-40B4-BE49-F238E27FC236}">
              <a16:creationId xmlns:a16="http://schemas.microsoft.com/office/drawing/2014/main" id="{23411259-B733-406A-86A6-CB03EC7E0C9C}"/>
            </a:ext>
          </a:extLst>
        </xdr:cNvPr>
        <xdr:cNvSpPr/>
      </xdr:nvSpPr>
      <xdr:spPr>
        <a:xfrm>
          <a:off x="3769632" y="2757261"/>
          <a:ext cx="296182" cy="266700"/>
        </a:xfrm>
        <a:prstGeom prst="rightBrace">
          <a:avLst>
            <a:gd name="adj1" fmla="val 9166"/>
            <a:gd name="adj2" fmla="val 6119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501650</xdr:colOff>
      <xdr:row>44</xdr:row>
      <xdr:rowOff>273050</xdr:rowOff>
    </xdr:from>
    <xdr:to>
      <xdr:col>27</xdr:col>
      <xdr:colOff>354014</xdr:colOff>
      <xdr:row>52</xdr:row>
      <xdr:rowOff>371475</xdr:rowOff>
    </xdr:to>
    <xdr:sp macro="" textlink="">
      <xdr:nvSpPr>
        <xdr:cNvPr id="2" name="テキスト ボックス 1">
          <a:extLst>
            <a:ext uri="{FF2B5EF4-FFF2-40B4-BE49-F238E27FC236}">
              <a16:creationId xmlns:a16="http://schemas.microsoft.com/office/drawing/2014/main" id="{720F397E-A666-832C-ECFB-10E65AA3EF78}"/>
            </a:ext>
          </a:extLst>
        </xdr:cNvPr>
        <xdr:cNvSpPr txBox="1"/>
      </xdr:nvSpPr>
      <xdr:spPr>
        <a:xfrm>
          <a:off x="10140950" y="15046325"/>
          <a:ext cx="5338764" cy="2670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i="0">
              <a:solidFill>
                <a:srgbClr val="FF0000"/>
              </a:solidFill>
              <a:effectLst/>
              <a:latin typeface="+mn-lt"/>
              <a:ea typeface="+mn-ea"/>
              <a:cs typeface="+mn-cs"/>
            </a:rPr>
            <a:t>　補助経費についてお願い</a:t>
          </a:r>
          <a:endParaRPr kumimoji="1" lang="en-US" altLang="ja-JP" sz="1100" b="0" i="0">
            <a:solidFill>
              <a:srgbClr val="FF0000"/>
            </a:solidFill>
            <a:effectLst/>
            <a:latin typeface="+mn-lt"/>
            <a:ea typeface="+mn-ea"/>
            <a:cs typeface="+mn-cs"/>
          </a:endParaRPr>
        </a:p>
        <a:p>
          <a:endParaRPr kumimoji="1" lang="en-US" altLang="ja-JP" sz="1100" b="0" i="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差し支えなければ、現金払い</a:t>
          </a:r>
          <a:r>
            <a:rPr lang="ja-JP" altLang="en-US" sz="1100">
              <a:solidFill>
                <a:srgbClr val="FF0000"/>
              </a:solidFill>
              <a:effectLst/>
              <a:latin typeface="+mn-lt"/>
              <a:ea typeface="+mn-ea"/>
              <a:cs typeface="+mn-cs"/>
            </a:rPr>
            <a:t>又は</a:t>
          </a:r>
          <a:r>
            <a:rPr lang="ja-JP" altLang="ja-JP" sz="1100">
              <a:solidFill>
                <a:srgbClr val="FF0000"/>
              </a:solidFill>
              <a:effectLst/>
              <a:latin typeface="+mn-lt"/>
              <a:ea typeface="+mn-ea"/>
              <a:cs typeface="+mn-cs"/>
            </a:rPr>
            <a:t>公共交通（電車、バス）のご利用をお願い申し上げます。</a:t>
          </a:r>
          <a:br>
            <a:rPr lang="en-US" altLang="ja-JP" sz="1100">
              <a:solidFill>
                <a:srgbClr val="FF0000"/>
              </a:solidFill>
              <a:effectLst/>
              <a:latin typeface="+mn-lt"/>
              <a:ea typeface="+mn-ea"/>
              <a:cs typeface="+mn-cs"/>
            </a:rPr>
          </a:br>
          <a:endParaRPr kumimoji="1" lang="en-US" altLang="ja-JP" sz="1100" b="0" i="0">
            <a:solidFill>
              <a:srgbClr val="FF0000"/>
            </a:solidFill>
            <a:effectLst/>
            <a:latin typeface="+mn-lt"/>
            <a:ea typeface="+mn-ea"/>
            <a:cs typeface="+mn-cs"/>
          </a:endParaRPr>
        </a:p>
        <a:p>
          <a:r>
            <a:rPr kumimoji="1" lang="ja-JP" altLang="en-US" sz="1100" b="0" i="0">
              <a:solidFill>
                <a:srgbClr val="FF0000"/>
              </a:solidFill>
              <a:effectLst/>
              <a:latin typeface="+mn-lt"/>
              <a:ea typeface="+mn-ea"/>
              <a:cs typeface="+mn-cs"/>
            </a:rPr>
            <a:t>　</a:t>
          </a:r>
          <a:r>
            <a:rPr lang="ja-JP" altLang="en-US">
              <a:solidFill>
                <a:srgbClr val="FF0000"/>
              </a:solidFill>
              <a:effectLst/>
            </a:rPr>
            <a:t>クレジットカード払いをご利用の場合、クレジット利用明細は税法上正式な領収書とは認められませんので、クレジットカードを利用された場合、別途、確認書類を数点求めることとなります。</a:t>
          </a:r>
          <a:br>
            <a:rPr lang="en-US" altLang="ja-JP">
              <a:solidFill>
                <a:srgbClr val="FF0000"/>
              </a:solidFill>
              <a:effectLst/>
            </a:rPr>
          </a:br>
          <a:r>
            <a:rPr lang="ja-JP" altLang="en-US">
              <a:solidFill>
                <a:srgbClr val="FF0000"/>
              </a:solidFill>
              <a:effectLst/>
            </a:rPr>
            <a:t>　クレジット会社の決済システムの違いにより、個別にご対応をお願いすることとなるため、実績報告書類の作成時において、ご負担をおかけすることになります。</a:t>
          </a:r>
          <a:br>
            <a:rPr lang="en-US" altLang="ja-JP">
              <a:solidFill>
                <a:srgbClr val="FF0000"/>
              </a:solidFill>
              <a:effectLst/>
            </a:rPr>
          </a:br>
          <a:endParaRPr lang="en-US" altLang="ja-JP">
            <a:solidFill>
              <a:srgbClr val="FF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390979</xdr:colOff>
      <xdr:row>9</xdr:row>
      <xdr:rowOff>65315</xdr:rowOff>
    </xdr:from>
    <xdr:to>
      <xdr:col>19</xdr:col>
      <xdr:colOff>10887</xdr:colOff>
      <xdr:row>13</xdr:row>
      <xdr:rowOff>240812</xdr:rowOff>
    </xdr:to>
    <xdr:sp macro="" textlink="">
      <xdr:nvSpPr>
        <xdr:cNvPr id="2" name="右中かっこ 1">
          <a:extLst>
            <a:ext uri="{FF2B5EF4-FFF2-40B4-BE49-F238E27FC236}">
              <a16:creationId xmlns:a16="http://schemas.microsoft.com/office/drawing/2014/main" id="{B95ACB2D-8E8D-A55E-33EF-134530CA351C}"/>
            </a:ext>
          </a:extLst>
        </xdr:cNvPr>
        <xdr:cNvSpPr/>
      </xdr:nvSpPr>
      <xdr:spPr>
        <a:xfrm>
          <a:off x="7307594" y="2900834"/>
          <a:ext cx="228043" cy="1435728"/>
        </a:xfrm>
        <a:prstGeom prst="rightBrace">
          <a:avLst>
            <a:gd name="adj1" fmla="val 24398"/>
            <a:gd name="adj2" fmla="val 52751"/>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152400</xdr:colOff>
      <xdr:row>25</xdr:row>
      <xdr:rowOff>78544</xdr:rowOff>
    </xdr:from>
    <xdr:to>
      <xdr:col>41</xdr:col>
      <xdr:colOff>76200</xdr:colOff>
      <xdr:row>37</xdr:row>
      <xdr:rowOff>29308</xdr:rowOff>
    </xdr:to>
    <xdr:sp macro="" textlink="">
      <xdr:nvSpPr>
        <xdr:cNvPr id="3" name="テキスト ボックス 12">
          <a:extLst>
            <a:ext uri="{FF2B5EF4-FFF2-40B4-BE49-F238E27FC236}">
              <a16:creationId xmlns:a16="http://schemas.microsoft.com/office/drawing/2014/main" id="{8D0881F7-49FF-C564-1764-F33476C21BC0}"/>
            </a:ext>
          </a:extLst>
        </xdr:cNvPr>
        <xdr:cNvSpPr txBox="1"/>
      </xdr:nvSpPr>
      <xdr:spPr>
        <a:xfrm>
          <a:off x="320919" y="4650544"/>
          <a:ext cx="6664569" cy="2236764"/>
        </a:xfrm>
        <a:prstGeom prst="rect">
          <a:avLst/>
        </a:prstGeom>
        <a:no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549910" marR="123825" indent="-203200" algn="just">
            <a:lnSpc>
              <a:spcPts val="1200"/>
            </a:lnSpc>
            <a:spcAft>
              <a:spcPts val="0"/>
            </a:spcAft>
          </a:pP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第</a:t>
          </a:r>
          <a:r>
            <a:rPr lang="en-US" sz="900" kern="100">
              <a:effectLst/>
              <a:latin typeface="Century" panose="02040604050505020304" pitchFamily="18" charset="0"/>
              <a:ea typeface="ＭＳ 明朝" panose="02020609040205080304" pitchFamily="17" charset="-128"/>
              <a:cs typeface="Times New Roman" panose="02020603050405020304" pitchFamily="18" charset="0"/>
            </a:rPr>
            <a:t>15</a:t>
          </a: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条</a:t>
          </a:r>
          <a:r>
            <a:rPr lang="en-US" sz="900" kern="100">
              <a:effectLst/>
              <a:latin typeface="Century" panose="02040604050505020304" pitchFamily="18" charset="0"/>
              <a:ea typeface="ＭＳ 明朝" panose="02020609040205080304" pitchFamily="17" charset="-128"/>
              <a:cs typeface="Times New Roman" panose="02020603050405020304" pitchFamily="18" charset="0"/>
            </a:rPr>
            <a:t>  </a:t>
          </a: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県民局長は、補助事業者又は間接補助事業者が、次の各号のいずれかに該当すると認めたときは、当該交付決定の全部又は一部を取り消すことができる。</a:t>
          </a:r>
        </a:p>
        <a:p>
          <a:pPr marL="606425" marR="116205" indent="-91440" algn="just">
            <a:lnSpc>
              <a:spcPts val="1200"/>
            </a:lnSpc>
            <a:spcAft>
              <a:spcPts val="0"/>
            </a:spcAft>
          </a:pPr>
          <a:r>
            <a:rPr lang="en-US" sz="900" kern="100">
              <a:effectLst/>
              <a:latin typeface="ＭＳ 明朝" panose="02020609040205080304" pitchFamily="17" charset="-128"/>
              <a:ea typeface="ＭＳ 明朝" panose="02020609040205080304" pitchFamily="17" charset="-128"/>
              <a:cs typeface="Times New Roman" panose="02020603050405020304" pitchFamily="18" charset="0"/>
            </a:rPr>
            <a:t>(1)</a:t>
          </a: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　法令並びにこの要綱及び当該補助事業に係る要綱、要領その他の規程の規定に違反したとき。</a:t>
          </a:r>
        </a:p>
        <a:p>
          <a:pPr marL="606425" marR="116205" indent="-91440" algn="just">
            <a:lnSpc>
              <a:spcPts val="1200"/>
            </a:lnSpc>
            <a:spcAft>
              <a:spcPts val="0"/>
            </a:spcAft>
          </a:pPr>
          <a:r>
            <a:rPr lang="en-US" sz="900" kern="100">
              <a:effectLst/>
              <a:latin typeface="ＭＳ 明朝" panose="02020609040205080304" pitchFamily="17" charset="-128"/>
              <a:ea typeface="ＭＳ 明朝" panose="02020609040205080304" pitchFamily="17" charset="-128"/>
              <a:cs typeface="Times New Roman" panose="02020603050405020304" pitchFamily="18" charset="0"/>
            </a:rPr>
            <a:t>(2)</a:t>
          </a: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　補助金又は間接補助金を補助事業又は間接補助事業以外の用途に使用したとき。</a:t>
          </a:r>
        </a:p>
        <a:p>
          <a:pPr marL="606425" marR="116205" indent="-91440" algn="just">
            <a:lnSpc>
              <a:spcPts val="1200"/>
            </a:lnSpc>
            <a:spcAft>
              <a:spcPts val="0"/>
            </a:spcAft>
          </a:pPr>
          <a:r>
            <a:rPr lang="en-US" sz="900" kern="100">
              <a:effectLst/>
              <a:latin typeface="ＭＳ 明朝" panose="02020609040205080304" pitchFamily="17" charset="-128"/>
              <a:ea typeface="ＭＳ 明朝" panose="02020609040205080304" pitchFamily="17" charset="-128"/>
              <a:cs typeface="Times New Roman" panose="02020603050405020304" pitchFamily="18" charset="0"/>
            </a:rPr>
            <a:t>(3)</a:t>
          </a: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　交付決定の内容及びこれに付した条件に違反したとき。</a:t>
          </a:r>
        </a:p>
        <a:p>
          <a:pPr marL="606425" marR="116205" indent="-91440" algn="just">
            <a:lnSpc>
              <a:spcPts val="1200"/>
            </a:lnSpc>
            <a:spcAft>
              <a:spcPts val="0"/>
            </a:spcAft>
          </a:pPr>
          <a:r>
            <a:rPr lang="en-US" sz="900" kern="100">
              <a:effectLst/>
              <a:latin typeface="ＭＳ 明朝" panose="02020609040205080304" pitchFamily="17" charset="-128"/>
              <a:ea typeface="ＭＳ 明朝" panose="02020609040205080304" pitchFamily="17" charset="-128"/>
              <a:cs typeface="Times New Roman" panose="02020603050405020304" pitchFamily="18" charset="0"/>
            </a:rPr>
            <a:t>(4)</a:t>
          </a: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　偽りその他不正な手段により補助金又は間接補助金の交付を受けたとき。</a:t>
          </a:r>
        </a:p>
        <a:p>
          <a:pPr marL="606425" marR="116205" indent="-91440" algn="just">
            <a:lnSpc>
              <a:spcPts val="1200"/>
            </a:lnSpc>
            <a:spcAft>
              <a:spcPts val="0"/>
            </a:spcAft>
          </a:pPr>
          <a:r>
            <a:rPr lang="en-US" sz="900" kern="100">
              <a:effectLst/>
              <a:latin typeface="ＭＳ 明朝" panose="02020609040205080304" pitchFamily="17" charset="-128"/>
              <a:ea typeface="ＭＳ 明朝" panose="02020609040205080304" pitchFamily="17" charset="-128"/>
              <a:cs typeface="Times New Roman" panose="02020603050405020304" pitchFamily="18" charset="0"/>
            </a:rPr>
            <a:t>(5)</a:t>
          </a: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　暴力団等であるとき。</a:t>
          </a:r>
        </a:p>
        <a:p>
          <a:pPr marL="464820" marR="123825" indent="-118110" algn="just">
            <a:lnSpc>
              <a:spcPts val="1200"/>
            </a:lnSpc>
            <a:spcAft>
              <a:spcPts val="0"/>
            </a:spcAft>
          </a:pP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２</a:t>
          </a:r>
          <a:r>
            <a:rPr lang="en-US" sz="900" kern="100">
              <a:effectLst/>
              <a:latin typeface="Century" panose="02040604050505020304" pitchFamily="18" charset="0"/>
              <a:ea typeface="ＭＳ 明朝" panose="02020609040205080304" pitchFamily="17" charset="-128"/>
              <a:cs typeface="Times New Roman" panose="02020603050405020304" pitchFamily="18" charset="0"/>
            </a:rPr>
            <a:t>  </a:t>
          </a: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県民局長は、前項の取消しを決定した場合には、その旨を補助金交付決定取消通知書（様式第</a:t>
          </a:r>
          <a:r>
            <a:rPr lang="en-US" sz="900" kern="100">
              <a:effectLst/>
              <a:latin typeface="Century" panose="02040604050505020304" pitchFamily="18" charset="0"/>
              <a:ea typeface="ＭＳ 明朝" panose="02020609040205080304" pitchFamily="17" charset="-128"/>
              <a:cs typeface="Times New Roman" panose="02020603050405020304" pitchFamily="18" charset="0"/>
            </a:rPr>
            <a:t>11</a:t>
          </a: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号）により当該補助事業者に通知するものとする。</a:t>
          </a:r>
        </a:p>
        <a:p>
          <a:pPr marL="464820" marR="123825" indent="-118110" algn="just">
            <a:lnSpc>
              <a:spcPts val="1200"/>
            </a:lnSpc>
            <a:spcAft>
              <a:spcPts val="0"/>
            </a:spcAft>
          </a:pP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３</a:t>
          </a:r>
          <a:r>
            <a:rPr lang="en-US" sz="900" kern="100">
              <a:effectLst/>
              <a:latin typeface="Century" panose="02040604050505020304" pitchFamily="18" charset="0"/>
              <a:ea typeface="ＭＳ 明朝" panose="02020609040205080304" pitchFamily="17" charset="-128"/>
              <a:cs typeface="Times New Roman" panose="02020603050405020304" pitchFamily="18" charset="0"/>
            </a:rPr>
            <a:t>  </a:t>
          </a: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県民局長は、第１項の取消しを決定した</a:t>
          </a:r>
          <a:r>
            <a:rPr lang="ja-JP" sz="9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場合には、</a:t>
          </a: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その旨及びその取消事由、その取消しに係る補助事業者又は間接補助事業者の名称その他県民局長が必要と認める事項を公表することができる。</a:t>
          </a:r>
        </a:p>
        <a:p>
          <a:pPr marL="464820" marR="123825" indent="-118110" algn="just">
            <a:lnSpc>
              <a:spcPts val="1200"/>
            </a:lnSpc>
            <a:spcAft>
              <a:spcPts val="0"/>
            </a:spcAft>
          </a:pP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４　前項の規定による公表は、その取消事由が悪質かつ重大である場合その他の県民局長が必要と認める場合に行うものとする。</a:t>
          </a:r>
        </a:p>
        <a:p>
          <a:pPr algn="just"/>
          <a:r>
            <a:rPr lang="en-US" sz="90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9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25400</xdr:colOff>
      <xdr:row>39</xdr:row>
      <xdr:rowOff>82550</xdr:rowOff>
    </xdr:from>
    <xdr:to>
      <xdr:col>41</xdr:col>
      <xdr:colOff>85725</xdr:colOff>
      <xdr:row>43</xdr:row>
      <xdr:rowOff>150191</xdr:rowOff>
    </xdr:to>
    <xdr:sp macro="" textlink="">
      <xdr:nvSpPr>
        <xdr:cNvPr id="4" name="テキスト ボックス 12">
          <a:extLst>
            <a:ext uri="{FF2B5EF4-FFF2-40B4-BE49-F238E27FC236}">
              <a16:creationId xmlns:a16="http://schemas.microsoft.com/office/drawing/2014/main" id="{D67C3B71-854A-9E51-96E4-7191DD85DFB1}"/>
            </a:ext>
          </a:extLst>
        </xdr:cNvPr>
        <xdr:cNvSpPr txBox="1"/>
      </xdr:nvSpPr>
      <xdr:spPr>
        <a:xfrm>
          <a:off x="196850" y="6559550"/>
          <a:ext cx="6746875" cy="715341"/>
        </a:xfrm>
        <a:prstGeom prst="rect">
          <a:avLst/>
        </a:prstGeom>
        <a:no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549910" marR="123825" indent="-203200" algn="just">
            <a:lnSpc>
              <a:spcPts val="1200"/>
            </a:lnSpc>
            <a:spcAft>
              <a:spcPts val="0"/>
            </a:spcAft>
          </a:pP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第</a:t>
          </a:r>
          <a:r>
            <a:rPr lang="en-US" sz="1000" kern="100">
              <a:effectLst/>
              <a:latin typeface="Century" panose="02040604050505020304" pitchFamily="18" charset="0"/>
              <a:ea typeface="ＭＳ 明朝" panose="02020609040205080304" pitchFamily="17" charset="-128"/>
              <a:cs typeface="Times New Roman" panose="02020603050405020304" pitchFamily="18" charset="0"/>
            </a:rPr>
            <a:t>221</a:t>
          </a: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条</a:t>
          </a:r>
          <a:r>
            <a:rPr lang="en-US" sz="1000" kern="100">
              <a:effectLst/>
              <a:latin typeface="Century" panose="02040604050505020304" pitchFamily="18" charset="0"/>
              <a:ea typeface="ＭＳ 明朝" panose="02020609040205080304" pitchFamily="17" charset="-128"/>
              <a:cs typeface="Times New Roman" panose="02020603050405020304" pitchFamily="18" charset="0"/>
            </a:rPr>
            <a:t> 2  </a:t>
          </a: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普通地方公共団体の長は、予算の執行の適正を期するため、工事の請負契約者、物品の納入者、補助金、交付金、貸付金等の交付若しくは貸付けを受けた者（補助金、交付金、貸付金等の終局の受領者を含む。）又は調査、試験、研究等の委託を受けた者に対して、その状況を調査し、又は報告を徴することができる。</a:t>
          </a:r>
        </a:p>
        <a:p>
          <a:pPr algn="just"/>
          <a:r>
            <a:rPr lang="en-US" sz="100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43</xdr:col>
      <xdr:colOff>106728</xdr:colOff>
      <xdr:row>51</xdr:row>
      <xdr:rowOff>65942</xdr:rowOff>
    </xdr:from>
    <xdr:to>
      <xdr:col>45</xdr:col>
      <xdr:colOff>11898</xdr:colOff>
      <xdr:row>58</xdr:row>
      <xdr:rowOff>132058</xdr:rowOff>
    </xdr:to>
    <xdr:sp macro="" textlink="">
      <xdr:nvSpPr>
        <xdr:cNvPr id="5" name="右中かっこ 4">
          <a:extLst>
            <a:ext uri="{FF2B5EF4-FFF2-40B4-BE49-F238E27FC236}">
              <a16:creationId xmlns:a16="http://schemas.microsoft.com/office/drawing/2014/main" id="{EC6F99B5-8E0A-4690-9986-318E80F12C93}"/>
            </a:ext>
          </a:extLst>
        </xdr:cNvPr>
        <xdr:cNvSpPr/>
      </xdr:nvSpPr>
      <xdr:spPr>
        <a:xfrm>
          <a:off x="7184536" y="8125557"/>
          <a:ext cx="242208" cy="1194463"/>
        </a:xfrm>
        <a:prstGeom prst="rightBrace">
          <a:avLst>
            <a:gd name="adj1" fmla="val 33515"/>
            <a:gd name="adj2" fmla="val 43137"/>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145912</xdr:colOff>
      <xdr:row>21</xdr:row>
      <xdr:rowOff>145911</xdr:rowOff>
    </xdr:from>
    <xdr:to>
      <xdr:col>23</xdr:col>
      <xdr:colOff>391295</xdr:colOff>
      <xdr:row>34</xdr:row>
      <xdr:rowOff>0</xdr:rowOff>
    </xdr:to>
    <xdr:sp macro="" textlink="">
      <xdr:nvSpPr>
        <xdr:cNvPr id="2" name="右中かっこ 1">
          <a:extLst>
            <a:ext uri="{FF2B5EF4-FFF2-40B4-BE49-F238E27FC236}">
              <a16:creationId xmlns:a16="http://schemas.microsoft.com/office/drawing/2014/main" id="{938AFCE3-E6D3-45F0-9C59-CC5AFD1720CA}"/>
            </a:ext>
          </a:extLst>
        </xdr:cNvPr>
        <xdr:cNvSpPr/>
      </xdr:nvSpPr>
      <xdr:spPr>
        <a:xfrm>
          <a:off x="6366151" y="6755433"/>
          <a:ext cx="245383" cy="3539850"/>
        </a:xfrm>
        <a:prstGeom prst="rightBrace">
          <a:avLst>
            <a:gd name="adj1" fmla="val 33515"/>
            <a:gd name="adj2" fmla="val 43137"/>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nato_minamita@pref.hyogo.lg.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chiiki-tamba@xx.xx.jp" TargetMode="External"/><Relationship Id="rId1" Type="http://schemas.openxmlformats.org/officeDocument/2006/relationships/hyperlink" Target="mailto:katudou-tamba@xx.xx.jp"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0"/>
  <sheetViews>
    <sheetView view="pageBreakPreview" zoomScale="175" zoomScaleNormal="100" zoomScaleSheetLayoutView="175" workbookViewId="0">
      <selection activeCell="J27" sqref="J27"/>
    </sheetView>
  </sheetViews>
  <sheetFormatPr defaultColWidth="9" defaultRowHeight="13" x14ac:dyDescent="0.2"/>
  <cols>
    <col min="1" max="1" width="2.90625" style="51" customWidth="1"/>
    <col min="2" max="2" width="9" style="51"/>
    <col min="3" max="3" width="23.08984375" style="51" customWidth="1"/>
    <col min="4" max="4" width="14.453125" style="51" customWidth="1"/>
    <col min="5" max="7" width="9" style="51"/>
    <col min="8" max="8" width="13.26953125" style="51" customWidth="1"/>
    <col min="9" max="13" width="9" style="51"/>
    <col min="14" max="14" width="2.453125" style="51" customWidth="1"/>
    <col min="15" max="16384" width="9" style="51"/>
  </cols>
  <sheetData>
    <row r="1" spans="1:13" ht="14" x14ac:dyDescent="0.2">
      <c r="A1" s="68" t="s">
        <v>266</v>
      </c>
      <c r="B1"/>
      <c r="C1"/>
      <c r="D1"/>
      <c r="E1"/>
      <c r="F1"/>
      <c r="G1"/>
      <c r="H1"/>
      <c r="I1"/>
      <c r="J1"/>
      <c r="K1"/>
      <c r="L1"/>
      <c r="M1"/>
    </row>
    <row r="2" spans="1:13" x14ac:dyDescent="0.2">
      <c r="A2" t="s">
        <v>89</v>
      </c>
      <c r="B2" t="s">
        <v>267</v>
      </c>
      <c r="C2"/>
      <c r="D2"/>
      <c r="E2"/>
      <c r="F2"/>
      <c r="G2"/>
      <c r="H2"/>
      <c r="I2"/>
      <c r="J2"/>
      <c r="K2"/>
      <c r="L2"/>
      <c r="M2"/>
    </row>
    <row r="3" spans="1:13" x14ac:dyDescent="0.2">
      <c r="A3" t="s">
        <v>88</v>
      </c>
      <c r="B3" t="s">
        <v>351</v>
      </c>
      <c r="C3"/>
      <c r="D3"/>
      <c r="E3"/>
      <c r="F3"/>
      <c r="G3"/>
      <c r="H3"/>
      <c r="I3"/>
      <c r="J3"/>
      <c r="K3"/>
      <c r="L3"/>
      <c r="M3"/>
    </row>
    <row r="4" spans="1:13" x14ac:dyDescent="0.2">
      <c r="A4" t="s">
        <v>88</v>
      </c>
      <c r="B4" t="s">
        <v>265</v>
      </c>
      <c r="C4"/>
      <c r="D4"/>
      <c r="E4"/>
      <c r="F4"/>
      <c r="G4"/>
      <c r="H4"/>
      <c r="I4"/>
      <c r="J4"/>
      <c r="K4"/>
      <c r="L4"/>
      <c r="M4"/>
    </row>
    <row r="5" spans="1:13" x14ac:dyDescent="0.2">
      <c r="A5"/>
      <c r="B5" s="184" t="s">
        <v>352</v>
      </c>
      <c r="C5" s="184"/>
      <c r="D5" s="184"/>
      <c r="E5" s="184"/>
      <c r="F5" s="184"/>
      <c r="G5" s="184"/>
      <c r="H5" s="184"/>
      <c r="I5" s="184"/>
      <c r="J5" s="184"/>
      <c r="K5" s="184"/>
      <c r="L5" s="184"/>
      <c r="M5" s="184"/>
    </row>
    <row r="6" spans="1:13" x14ac:dyDescent="0.2">
      <c r="A6"/>
      <c r="B6" s="184"/>
      <c r="C6" s="184"/>
      <c r="D6" s="184"/>
      <c r="E6" s="184"/>
      <c r="F6" s="184"/>
      <c r="G6" s="184"/>
      <c r="H6" s="184"/>
      <c r="I6" s="184"/>
      <c r="J6" s="184"/>
      <c r="K6" s="184"/>
      <c r="L6" s="184"/>
      <c r="M6" s="184"/>
    </row>
    <row r="7" spans="1:13" ht="13.5" customHeight="1" x14ac:dyDescent="0.2">
      <c r="A7" t="s">
        <v>88</v>
      </c>
      <c r="B7" t="s">
        <v>137</v>
      </c>
      <c r="C7" s="108"/>
      <c r="D7" s="108"/>
      <c r="E7" s="108"/>
      <c r="F7" s="108"/>
      <c r="G7" s="108"/>
      <c r="H7" s="108"/>
      <c r="I7" s="108"/>
      <c r="J7" s="108"/>
      <c r="K7" s="108"/>
      <c r="L7" s="108"/>
      <c r="M7" s="108"/>
    </row>
    <row r="8" spans="1:13" x14ac:dyDescent="0.2">
      <c r="A8" t="s">
        <v>88</v>
      </c>
      <c r="B8" t="s">
        <v>138</v>
      </c>
      <c r="C8"/>
      <c r="D8"/>
      <c r="E8"/>
      <c r="F8"/>
      <c r="G8"/>
      <c r="H8"/>
      <c r="I8"/>
      <c r="J8"/>
      <c r="K8"/>
      <c r="L8"/>
      <c r="M8"/>
    </row>
    <row r="9" spans="1:13" hidden="1" x14ac:dyDescent="0.2">
      <c r="C9"/>
      <c r="D9"/>
      <c r="E9"/>
      <c r="F9"/>
      <c r="G9"/>
      <c r="H9"/>
      <c r="I9"/>
      <c r="J9"/>
      <c r="K9"/>
      <c r="L9"/>
      <c r="M9"/>
    </row>
    <row r="10" spans="1:13" ht="6.75" hidden="1" customHeight="1" x14ac:dyDescent="0.2">
      <c r="A10"/>
      <c r="B10"/>
      <c r="C10"/>
      <c r="D10"/>
      <c r="E10"/>
      <c r="F10"/>
      <c r="G10"/>
      <c r="H10"/>
      <c r="I10"/>
      <c r="J10"/>
      <c r="K10"/>
      <c r="L10"/>
      <c r="M10"/>
    </row>
    <row r="11" spans="1:13" ht="6.75" customHeight="1" x14ac:dyDescent="0.2">
      <c r="A11"/>
      <c r="B11"/>
      <c r="C11"/>
      <c r="D11"/>
      <c r="E11"/>
      <c r="F11"/>
      <c r="G11"/>
      <c r="H11"/>
      <c r="I11"/>
      <c r="J11"/>
      <c r="K11"/>
      <c r="L11"/>
      <c r="M11"/>
    </row>
    <row r="12" spans="1:13" ht="14" x14ac:dyDescent="0.2">
      <c r="A12"/>
      <c r="B12" s="69" t="s">
        <v>150</v>
      </c>
      <c r="C12"/>
      <c r="D12"/>
      <c r="E12"/>
      <c r="F12"/>
      <c r="G12"/>
      <c r="H12"/>
      <c r="I12"/>
      <c r="J12"/>
      <c r="K12"/>
      <c r="L12"/>
      <c r="M12"/>
    </row>
    <row r="13" spans="1:13" ht="8.25" customHeight="1" thickBot="1" x14ac:dyDescent="0.25">
      <c r="A13"/>
      <c r="B13" s="69"/>
      <c r="C13"/>
      <c r="D13"/>
      <c r="E13"/>
      <c r="F13"/>
      <c r="G13"/>
      <c r="H13"/>
      <c r="I13"/>
      <c r="J13"/>
      <c r="K13"/>
      <c r="L13"/>
      <c r="M13"/>
    </row>
    <row r="14" spans="1:13" ht="14" x14ac:dyDescent="0.2">
      <c r="A14"/>
      <c r="B14" s="191" t="s">
        <v>163</v>
      </c>
      <c r="C14" s="192"/>
      <c r="D14" s="171" t="s">
        <v>264</v>
      </c>
      <c r="E14"/>
      <c r="F14"/>
      <c r="G14"/>
      <c r="H14"/>
      <c r="I14"/>
      <c r="J14"/>
      <c r="K14"/>
      <c r="L14"/>
      <c r="M14"/>
    </row>
    <row r="15" spans="1:13" x14ac:dyDescent="0.2">
      <c r="A15"/>
      <c r="B15" s="199" t="s">
        <v>343</v>
      </c>
      <c r="C15" s="200"/>
      <c r="D15" s="170" t="s">
        <v>154</v>
      </c>
      <c r="E15"/>
      <c r="F15"/>
      <c r="G15"/>
      <c r="H15"/>
      <c r="I15"/>
      <c r="J15"/>
      <c r="K15"/>
      <c r="L15"/>
      <c r="M15"/>
    </row>
    <row r="16" spans="1:13" x14ac:dyDescent="0.2">
      <c r="A16"/>
      <c r="B16" s="193" t="s">
        <v>151</v>
      </c>
      <c r="C16" s="194"/>
      <c r="D16" s="167" t="s">
        <v>154</v>
      </c>
      <c r="E16"/>
      <c r="F16"/>
      <c r="G16"/>
      <c r="H16"/>
      <c r="I16"/>
      <c r="J16"/>
      <c r="K16"/>
      <c r="L16"/>
      <c r="M16"/>
    </row>
    <row r="17" spans="1:13" x14ac:dyDescent="0.2">
      <c r="A17"/>
      <c r="B17" s="193" t="s">
        <v>182</v>
      </c>
      <c r="C17" s="194"/>
      <c r="D17" s="168" t="s">
        <v>155</v>
      </c>
      <c r="E17"/>
      <c r="F17"/>
      <c r="G17"/>
      <c r="H17"/>
      <c r="I17"/>
      <c r="J17"/>
      <c r="K17"/>
      <c r="L17"/>
      <c r="M17"/>
    </row>
    <row r="18" spans="1:13" x14ac:dyDescent="0.2">
      <c r="A18"/>
      <c r="B18" s="193" t="s">
        <v>193</v>
      </c>
      <c r="C18" s="194"/>
      <c r="D18" s="168" t="s">
        <v>194</v>
      </c>
      <c r="E18"/>
      <c r="F18" t="s">
        <v>346</v>
      </c>
      <c r="G18"/>
      <c r="H18"/>
      <c r="I18"/>
      <c r="J18"/>
      <c r="K18"/>
      <c r="L18"/>
      <c r="M18"/>
    </row>
    <row r="19" spans="1:13" x14ac:dyDescent="0.2">
      <c r="A19"/>
      <c r="B19" s="193" t="s">
        <v>152</v>
      </c>
      <c r="C19" s="194"/>
      <c r="D19" s="167" t="s">
        <v>154</v>
      </c>
      <c r="E19"/>
      <c r="F19" t="s">
        <v>353</v>
      </c>
      <c r="G19"/>
      <c r="H19"/>
      <c r="I19"/>
      <c r="J19"/>
      <c r="K19"/>
      <c r="L19"/>
      <c r="M19"/>
    </row>
    <row r="20" spans="1:13" x14ac:dyDescent="0.2">
      <c r="A20"/>
      <c r="B20" s="193" t="s">
        <v>153</v>
      </c>
      <c r="C20" s="194"/>
      <c r="D20" s="168" t="s">
        <v>155</v>
      </c>
      <c r="E20"/>
      <c r="F20"/>
      <c r="G20"/>
      <c r="H20"/>
      <c r="I20"/>
      <c r="J20"/>
      <c r="K20"/>
      <c r="L20"/>
      <c r="M20"/>
    </row>
    <row r="21" spans="1:13" x14ac:dyDescent="0.2">
      <c r="A21"/>
      <c r="B21" s="197" t="s">
        <v>340</v>
      </c>
      <c r="C21" s="198"/>
      <c r="D21" s="168" t="s">
        <v>155</v>
      </c>
      <c r="E21"/>
      <c r="F21" t="s">
        <v>346</v>
      </c>
      <c r="G21"/>
      <c r="H21"/>
      <c r="I21"/>
      <c r="J21"/>
      <c r="K21"/>
      <c r="L21"/>
      <c r="M21"/>
    </row>
    <row r="22" spans="1:13" x14ac:dyDescent="0.2">
      <c r="A22"/>
      <c r="B22" s="197" t="s">
        <v>341</v>
      </c>
      <c r="C22" s="198"/>
      <c r="D22" s="167" t="s">
        <v>154</v>
      </c>
      <c r="E22"/>
      <c r="F22"/>
      <c r="G22"/>
      <c r="H22"/>
      <c r="I22"/>
      <c r="J22"/>
      <c r="K22"/>
      <c r="L22"/>
      <c r="M22"/>
    </row>
    <row r="23" spans="1:13" x14ac:dyDescent="0.2">
      <c r="A23"/>
      <c r="B23" s="197" t="s">
        <v>345</v>
      </c>
      <c r="C23" s="198"/>
      <c r="D23" s="167" t="s">
        <v>154</v>
      </c>
      <c r="E23"/>
      <c r="F23"/>
      <c r="G23"/>
      <c r="H23"/>
      <c r="I23"/>
      <c r="J23"/>
      <c r="K23"/>
      <c r="L23"/>
      <c r="M23"/>
    </row>
    <row r="24" spans="1:13" ht="13.5" thickBot="1" x14ac:dyDescent="0.25">
      <c r="A24"/>
      <c r="B24" s="195" t="s">
        <v>342</v>
      </c>
      <c r="C24" s="196"/>
      <c r="D24" s="169" t="s">
        <v>154</v>
      </c>
      <c r="E24"/>
      <c r="F24"/>
      <c r="G24"/>
      <c r="H24"/>
      <c r="I24"/>
      <c r="J24"/>
      <c r="K24"/>
      <c r="L24"/>
      <c r="M24"/>
    </row>
    <row r="25" spans="1:13" hidden="1" x14ac:dyDescent="0.2">
      <c r="A25"/>
      <c r="B25" s="187" t="s">
        <v>195</v>
      </c>
      <c r="C25" s="188"/>
      <c r="D25" s="166" t="s">
        <v>155</v>
      </c>
      <c r="E25" s="186" t="s">
        <v>196</v>
      </c>
      <c r="F25" s="186"/>
      <c r="G25" s="186"/>
      <c r="H25" s="186"/>
      <c r="I25" s="186"/>
      <c r="J25"/>
      <c r="K25"/>
      <c r="L25"/>
      <c r="M25"/>
    </row>
    <row r="26" spans="1:13" ht="13.5" hidden="1" thickBot="1" x14ac:dyDescent="0.25">
      <c r="A26"/>
      <c r="B26" s="189" t="s">
        <v>226</v>
      </c>
      <c r="C26" s="190"/>
      <c r="D26" s="109" t="s">
        <v>155</v>
      </c>
      <c r="E26" s="185" t="s">
        <v>184</v>
      </c>
      <c r="F26" s="185"/>
      <c r="G26" s="185"/>
      <c r="H26" s="185"/>
      <c r="I26"/>
      <c r="J26"/>
      <c r="K26"/>
      <c r="L26"/>
      <c r="M26"/>
    </row>
    <row r="27" spans="1:13" x14ac:dyDescent="0.2">
      <c r="A27"/>
      <c r="B27" t="s">
        <v>164</v>
      </c>
      <c r="C27"/>
      <c r="D27"/>
      <c r="E27"/>
      <c r="F27"/>
      <c r="G27"/>
      <c r="H27"/>
      <c r="I27"/>
      <c r="J27"/>
      <c r="K27"/>
      <c r="L27"/>
      <c r="M27"/>
    </row>
    <row r="28" spans="1:13" ht="10.5" customHeight="1" x14ac:dyDescent="0.2">
      <c r="A28"/>
      <c r="B28"/>
      <c r="C28"/>
      <c r="D28"/>
      <c r="E28"/>
      <c r="F28"/>
      <c r="G28"/>
      <c r="H28"/>
      <c r="I28"/>
      <c r="J28"/>
      <c r="K28"/>
      <c r="L28"/>
      <c r="M28"/>
    </row>
    <row r="29" spans="1:13" ht="14" x14ac:dyDescent="0.2">
      <c r="A29" s="68" t="s">
        <v>183</v>
      </c>
      <c r="B29"/>
      <c r="C29"/>
      <c r="D29"/>
      <c r="E29"/>
      <c r="F29"/>
      <c r="G29"/>
      <c r="H29"/>
      <c r="I29"/>
      <c r="J29"/>
      <c r="K29"/>
      <c r="L29"/>
      <c r="M29"/>
    </row>
    <row r="30" spans="1:13" ht="5.25" customHeight="1" x14ac:dyDescent="0.2">
      <c r="A30" s="68"/>
      <c r="B30"/>
      <c r="C30"/>
      <c r="D30"/>
      <c r="E30"/>
      <c r="F30"/>
      <c r="G30"/>
      <c r="H30"/>
      <c r="I30"/>
      <c r="J30"/>
      <c r="K30"/>
      <c r="L30"/>
      <c r="M30"/>
    </row>
    <row r="31" spans="1:13" x14ac:dyDescent="0.2">
      <c r="A31" t="s">
        <v>89</v>
      </c>
      <c r="B31" t="s">
        <v>270</v>
      </c>
      <c r="C31"/>
      <c r="D31"/>
      <c r="E31"/>
      <c r="F31"/>
      <c r="G31"/>
      <c r="H31"/>
      <c r="I31"/>
      <c r="J31"/>
      <c r="K31"/>
      <c r="L31"/>
      <c r="M31"/>
    </row>
    <row r="32" spans="1:13" x14ac:dyDescent="0.2">
      <c r="A32"/>
    </row>
    <row r="33" spans="1:9" ht="14" x14ac:dyDescent="0.2">
      <c r="A33" s="68" t="s">
        <v>256</v>
      </c>
      <c r="E33" s="113"/>
      <c r="H33" s="113" t="s">
        <v>259</v>
      </c>
      <c r="I33" s="115"/>
    </row>
    <row r="34" spans="1:9" ht="4.5" customHeight="1" x14ac:dyDescent="0.2">
      <c r="A34" s="68"/>
      <c r="E34" s="113"/>
      <c r="H34" s="113"/>
      <c r="I34" s="115"/>
    </row>
    <row r="35" spans="1:9" x14ac:dyDescent="0.2">
      <c r="B35" s="51" t="s">
        <v>261</v>
      </c>
      <c r="E35" s="112"/>
      <c r="H35" s="119" t="s">
        <v>268</v>
      </c>
    </row>
    <row r="36" spans="1:9" x14ac:dyDescent="0.2">
      <c r="B36" s="51" t="s">
        <v>258</v>
      </c>
      <c r="E36" s="51" t="s">
        <v>260</v>
      </c>
      <c r="H36" s="116"/>
    </row>
    <row r="37" spans="1:9" x14ac:dyDescent="0.2">
      <c r="B37" s="51" t="s">
        <v>257</v>
      </c>
      <c r="H37" s="117" t="s">
        <v>262</v>
      </c>
      <c r="I37" s="51" t="s">
        <v>329</v>
      </c>
    </row>
    <row r="38" spans="1:9" x14ac:dyDescent="0.2">
      <c r="H38" s="118" t="s">
        <v>263</v>
      </c>
      <c r="I38" s="114" t="s">
        <v>328</v>
      </c>
    </row>
    <row r="40" spans="1:9" x14ac:dyDescent="0.2">
      <c r="C40" s="114"/>
    </row>
  </sheetData>
  <sheetProtection selectLockedCells="1"/>
  <mergeCells count="16">
    <mergeCell ref="B5:M6"/>
    <mergeCell ref="E26:H26"/>
    <mergeCell ref="E25:I25"/>
    <mergeCell ref="B25:C25"/>
    <mergeCell ref="B26:C26"/>
    <mergeCell ref="B14:C14"/>
    <mergeCell ref="B19:C19"/>
    <mergeCell ref="B17:C17"/>
    <mergeCell ref="B16:C16"/>
    <mergeCell ref="B24:C24"/>
    <mergeCell ref="B23:C23"/>
    <mergeCell ref="B22:C22"/>
    <mergeCell ref="B21:C21"/>
    <mergeCell ref="B20:C20"/>
    <mergeCell ref="B18:C18"/>
    <mergeCell ref="B15:C15"/>
  </mergeCells>
  <phoneticPr fontId="2"/>
  <hyperlinks>
    <hyperlink ref="B16:C16" location="'０．入力項目表'!A1" display="０．入力項目表" xr:uid="{00000000-0004-0000-0000-000000000000}"/>
    <hyperlink ref="B17:C17" location="'１．丹波県民局　補助金交付申請書'!A1" display="１．丹波県民局　補助金交付申請書" xr:uid="{00000000-0004-0000-0000-000001000000}"/>
    <hyperlink ref="B19:C19" location="'２．収支予算書'!A1" display="２．収支予算書" xr:uid="{00000000-0004-0000-0000-000002000000}"/>
    <hyperlink ref="B20:C20" location="'３．事業計画書'!A1" display="３．事業計画書" xr:uid="{00000000-0004-0000-0000-000003000000}"/>
    <hyperlink ref="B22:C22" location="'５．活動スケジュール'!Print_Area" display="５．活動スケジュール" xr:uid="{00000000-0004-0000-0000-000004000000}"/>
    <hyperlink ref="B23:C23" location="'６．事業会員名簿'!Print_Area" display="６．事業会員名簿" xr:uid="{00000000-0004-0000-0000-000005000000}"/>
    <hyperlink ref="B24:C24" location="'７．交通費算定書'!Print_Area" display="７．交通費算定書" xr:uid="{00000000-0004-0000-0000-000006000000}"/>
    <hyperlink ref="B26:C26" location="'11．丹波市　補助金交付申請書'!A1" display="11．丹波市　補助金交付申請書" xr:uid="{00000000-0004-0000-0000-000007000000}"/>
    <hyperlink ref="B25:C25" location="'９．篠山市　補助金交付申請書 '!A1" display="９．篠山市　補助金交付申請書" xr:uid="{00000000-0004-0000-0000-000008000000}"/>
    <hyperlink ref="B18:C18" location="'１-1．誓約書'!A1" display="１-１．誓約書" xr:uid="{00000000-0004-0000-0000-000009000000}"/>
    <hyperlink ref="I38" r:id="rId1" xr:uid="{00000000-0004-0000-0000-00000A000000}"/>
    <hyperlink ref="B15:C15" location="連絡先!A1" display="連絡先" xr:uid="{225AB59A-9E18-4208-AC34-73A7710319D8}"/>
    <hyperlink ref="B21:C21" location="'４．地域連携協議書'!Print_Area" display="４．地域連携協議書" xr:uid="{1521ECEC-4C21-4552-9E2C-2B992939ADDD}"/>
  </hyperlinks>
  <pageMargins left="0.7" right="0.7" top="0.75" bottom="0.75" header="0.3" footer="0.3"/>
  <pageSetup paperSize="9" scale="94"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F51"/>
  <sheetViews>
    <sheetView view="pageBreakPreview" topLeftCell="A19" zoomScale="115" zoomScaleNormal="100" zoomScaleSheetLayoutView="115" workbookViewId="0">
      <selection activeCell="J31" sqref="J31"/>
    </sheetView>
  </sheetViews>
  <sheetFormatPr defaultRowHeight="13" x14ac:dyDescent="0.2"/>
  <cols>
    <col min="1" max="1" width="4.6328125" customWidth="1"/>
    <col min="2" max="2" width="16.08984375" customWidth="1"/>
    <col min="3" max="3" width="24.08984375" customWidth="1"/>
    <col min="4" max="4" width="10.7265625" customWidth="1"/>
    <col min="5" max="5" width="35.453125" customWidth="1"/>
  </cols>
  <sheetData>
    <row r="1" spans="1:6" ht="30" customHeight="1" x14ac:dyDescent="0.2">
      <c r="A1" s="366" t="s">
        <v>321</v>
      </c>
      <c r="B1" s="366"/>
      <c r="C1" s="366"/>
      <c r="D1" s="366"/>
      <c r="E1" s="366"/>
    </row>
    <row r="2" spans="1:6" ht="30" customHeight="1" x14ac:dyDescent="0.2">
      <c r="A2" s="6"/>
      <c r="B2" s="6"/>
      <c r="C2" s="6"/>
      <c r="D2" s="6"/>
      <c r="E2" s="6"/>
    </row>
    <row r="3" spans="1:6" ht="30" customHeight="1" x14ac:dyDescent="0.2">
      <c r="A3" s="6"/>
      <c r="B3" s="6"/>
      <c r="C3" s="6"/>
      <c r="D3" s="7" t="s">
        <v>48</v>
      </c>
      <c r="E3" s="42" t="str">
        <f>+'０．入力項目表'!D4</f>
        <v>学生団体　まちおこし隊</v>
      </c>
    </row>
    <row r="4" spans="1:6" ht="30" customHeight="1" x14ac:dyDescent="0.2">
      <c r="A4" s="12" t="s">
        <v>46</v>
      </c>
      <c r="B4" s="12" t="s">
        <v>47</v>
      </c>
      <c r="C4" s="12" t="s">
        <v>113</v>
      </c>
      <c r="D4" s="364" t="s">
        <v>114</v>
      </c>
      <c r="E4" s="365"/>
    </row>
    <row r="5" spans="1:6" ht="30" customHeight="1" x14ac:dyDescent="0.2">
      <c r="A5" s="14">
        <v>1</v>
      </c>
      <c r="B5" s="179" t="str">
        <f>+'０．入力項目表'!D5</f>
        <v>代表者</v>
      </c>
      <c r="C5" s="179" t="str">
        <f>+'０．入力項目表'!D6</f>
        <v>丹波　活動</v>
      </c>
      <c r="D5" s="180" t="s">
        <v>180</v>
      </c>
      <c r="E5" s="181"/>
      <c r="F5" s="19" t="s">
        <v>111</v>
      </c>
    </row>
    <row r="6" spans="1:6" ht="30" customHeight="1" x14ac:dyDescent="0.2">
      <c r="A6" s="14">
        <v>2</v>
      </c>
      <c r="B6" s="179"/>
      <c r="C6" s="179"/>
      <c r="D6" s="180"/>
      <c r="E6" s="181"/>
      <c r="F6" s="19" t="s">
        <v>141</v>
      </c>
    </row>
    <row r="7" spans="1:6" ht="30" customHeight="1" x14ac:dyDescent="0.2">
      <c r="A7" s="14">
        <v>3</v>
      </c>
      <c r="B7" s="179"/>
      <c r="C7" s="179"/>
      <c r="D7" s="180"/>
      <c r="E7" s="181"/>
      <c r="F7" s="19" t="s">
        <v>112</v>
      </c>
    </row>
    <row r="8" spans="1:6" ht="30" customHeight="1" x14ac:dyDescent="0.2">
      <c r="A8" s="14">
        <v>4</v>
      </c>
      <c r="B8" s="179"/>
      <c r="C8" s="179"/>
      <c r="D8" s="180"/>
      <c r="E8" s="181"/>
    </row>
    <row r="9" spans="1:6" ht="30" customHeight="1" x14ac:dyDescent="0.2">
      <c r="A9" s="14">
        <v>5</v>
      </c>
      <c r="B9" s="179"/>
      <c r="C9" s="179"/>
      <c r="D9" s="180"/>
      <c r="E9" s="181"/>
    </row>
    <row r="10" spans="1:6" ht="30" customHeight="1" x14ac:dyDescent="0.2">
      <c r="A10" s="14">
        <v>6</v>
      </c>
      <c r="B10" s="179"/>
      <c r="C10" s="179"/>
      <c r="D10" s="180"/>
      <c r="E10" s="181"/>
    </row>
    <row r="11" spans="1:6" ht="30" customHeight="1" x14ac:dyDescent="0.2">
      <c r="A11" s="14">
        <v>7</v>
      </c>
      <c r="B11" s="179"/>
      <c r="C11" s="179"/>
      <c r="D11" s="180"/>
      <c r="E11" s="181"/>
    </row>
    <row r="12" spans="1:6" ht="30" customHeight="1" x14ac:dyDescent="0.2">
      <c r="A12" s="14">
        <v>8</v>
      </c>
      <c r="B12" s="179"/>
      <c r="C12" s="179"/>
      <c r="D12" s="180"/>
      <c r="E12" s="181"/>
    </row>
    <row r="13" spans="1:6" ht="30" customHeight="1" x14ac:dyDescent="0.2">
      <c r="A13" s="14">
        <v>9</v>
      </c>
      <c r="B13" s="179"/>
      <c r="C13" s="179"/>
      <c r="D13" s="180"/>
      <c r="E13" s="181"/>
    </row>
    <row r="14" spans="1:6" ht="30" customHeight="1" x14ac:dyDescent="0.2">
      <c r="A14" s="14">
        <v>10</v>
      </c>
      <c r="B14" s="179"/>
      <c r="C14" s="179"/>
      <c r="D14" s="180"/>
      <c r="E14" s="181"/>
    </row>
    <row r="15" spans="1:6" ht="30" customHeight="1" x14ac:dyDescent="0.2">
      <c r="A15" s="14">
        <v>11</v>
      </c>
      <c r="B15" s="179"/>
      <c r="C15" s="179"/>
      <c r="D15" s="180"/>
      <c r="E15" s="181"/>
    </row>
    <row r="16" spans="1:6" ht="30" customHeight="1" x14ac:dyDescent="0.2">
      <c r="A16" s="14">
        <v>12</v>
      </c>
      <c r="B16" s="179"/>
      <c r="C16" s="179"/>
      <c r="D16" s="180"/>
      <c r="E16" s="181"/>
    </row>
    <row r="17" spans="1:6" ht="30" customHeight="1" x14ac:dyDescent="0.2">
      <c r="A17" s="14">
        <v>13</v>
      </c>
      <c r="B17" s="179"/>
      <c r="C17" s="179"/>
      <c r="D17" s="180"/>
      <c r="E17" s="181"/>
    </row>
    <row r="18" spans="1:6" ht="30" customHeight="1" x14ac:dyDescent="0.2">
      <c r="A18" s="14">
        <v>14</v>
      </c>
      <c r="B18" s="179"/>
      <c r="C18" s="179"/>
      <c r="D18" s="180"/>
      <c r="E18" s="181"/>
    </row>
    <row r="19" spans="1:6" ht="30" customHeight="1" x14ac:dyDescent="0.2">
      <c r="A19" s="14">
        <v>15</v>
      </c>
      <c r="B19" s="179"/>
      <c r="C19" s="179"/>
      <c r="D19" s="180"/>
      <c r="E19" s="181"/>
    </row>
    <row r="20" spans="1:6" ht="30" customHeight="1" x14ac:dyDescent="0.2">
      <c r="A20" s="14">
        <v>16</v>
      </c>
      <c r="B20" s="179"/>
      <c r="C20" s="179"/>
      <c r="D20" s="180"/>
      <c r="E20" s="181"/>
    </row>
    <row r="21" spans="1:6" ht="30" customHeight="1" x14ac:dyDescent="0.2">
      <c r="A21" s="14">
        <v>17</v>
      </c>
      <c r="B21" s="179"/>
      <c r="C21" s="179"/>
      <c r="D21" s="180"/>
      <c r="E21" s="181"/>
    </row>
    <row r="22" spans="1:6" ht="30" customHeight="1" x14ac:dyDescent="0.2">
      <c r="A22" s="14">
        <v>18</v>
      </c>
      <c r="B22" s="179"/>
      <c r="C22" s="179"/>
      <c r="D22" s="180"/>
      <c r="E22" s="181"/>
    </row>
    <row r="23" spans="1:6" ht="30" customHeight="1" x14ac:dyDescent="0.2">
      <c r="A23" s="14">
        <v>19</v>
      </c>
      <c r="B23" s="179"/>
      <c r="C23" s="179"/>
      <c r="D23" s="180"/>
      <c r="E23" s="181"/>
    </row>
    <row r="24" spans="1:6" ht="30" customHeight="1" x14ac:dyDescent="0.2">
      <c r="A24" s="14">
        <v>20</v>
      </c>
      <c r="B24" s="179"/>
      <c r="C24" s="179"/>
      <c r="D24" s="180"/>
      <c r="E24" s="181"/>
      <c r="F24" s="19" t="s">
        <v>109</v>
      </c>
    </row>
    <row r="25" spans="1:6" ht="30" customHeight="1" x14ac:dyDescent="0.2">
      <c r="A25" s="6"/>
      <c r="B25" s="6" t="s">
        <v>110</v>
      </c>
      <c r="C25" s="6"/>
      <c r="D25" s="6"/>
      <c r="E25" s="6"/>
    </row>
    <row r="27" spans="1:6" ht="30" customHeight="1" x14ac:dyDescent="0.2">
      <c r="A27" s="367" t="str">
        <f>A1</f>
        <v>令和７年度　学生等による地域貢献活動推進事業会員名簿</v>
      </c>
      <c r="B27" s="367"/>
      <c r="C27" s="367"/>
      <c r="D27" s="367"/>
      <c r="E27" s="367"/>
    </row>
    <row r="28" spans="1:6" ht="30" customHeight="1" x14ac:dyDescent="0.2">
      <c r="A28" s="6"/>
      <c r="B28" s="6"/>
      <c r="C28" s="6"/>
      <c r="D28" s="6"/>
      <c r="E28" s="6"/>
    </row>
    <row r="29" spans="1:6" ht="30" customHeight="1" x14ac:dyDescent="0.2">
      <c r="A29" s="6"/>
      <c r="B29" s="6"/>
      <c r="C29" s="6"/>
      <c r="D29" s="7" t="s">
        <v>48</v>
      </c>
      <c r="E29" s="43" t="str">
        <f>+E3</f>
        <v>学生団体　まちおこし隊</v>
      </c>
    </row>
    <row r="30" spans="1:6" ht="30" customHeight="1" x14ac:dyDescent="0.2">
      <c r="A30" s="12" t="s">
        <v>46</v>
      </c>
      <c r="B30" s="12" t="s">
        <v>47</v>
      </c>
      <c r="C30" s="12" t="s">
        <v>113</v>
      </c>
      <c r="D30" s="364" t="s">
        <v>114</v>
      </c>
      <c r="E30" s="365"/>
    </row>
    <row r="31" spans="1:6" ht="30" customHeight="1" x14ac:dyDescent="0.2">
      <c r="A31" s="14">
        <v>21</v>
      </c>
      <c r="B31" s="179"/>
      <c r="C31" s="179"/>
      <c r="D31" s="180"/>
      <c r="E31" s="181"/>
    </row>
    <row r="32" spans="1:6" ht="30" customHeight="1" x14ac:dyDescent="0.2">
      <c r="A32" s="14">
        <v>22</v>
      </c>
      <c r="B32" s="179"/>
      <c r="C32" s="179"/>
      <c r="D32" s="180"/>
      <c r="E32" s="181"/>
    </row>
    <row r="33" spans="1:5" ht="30" customHeight="1" x14ac:dyDescent="0.2">
      <c r="A33" s="14">
        <v>23</v>
      </c>
      <c r="B33" s="179"/>
      <c r="C33" s="179"/>
      <c r="D33" s="180"/>
      <c r="E33" s="181"/>
    </row>
    <row r="34" spans="1:5" ht="30" customHeight="1" x14ac:dyDescent="0.2">
      <c r="A34" s="14">
        <v>24</v>
      </c>
      <c r="B34" s="179"/>
      <c r="C34" s="179"/>
      <c r="D34" s="180"/>
      <c r="E34" s="181"/>
    </row>
    <row r="35" spans="1:5" ht="30" customHeight="1" x14ac:dyDescent="0.2">
      <c r="A35" s="14">
        <v>25</v>
      </c>
      <c r="B35" s="179"/>
      <c r="C35" s="179"/>
      <c r="D35" s="180"/>
      <c r="E35" s="181"/>
    </row>
    <row r="36" spans="1:5" ht="30" customHeight="1" x14ac:dyDescent="0.2">
      <c r="A36" s="14">
        <v>26</v>
      </c>
      <c r="B36" s="179"/>
      <c r="C36" s="179"/>
      <c r="D36" s="180"/>
      <c r="E36" s="181"/>
    </row>
    <row r="37" spans="1:5" ht="30" customHeight="1" x14ac:dyDescent="0.2">
      <c r="A37" s="14">
        <v>27</v>
      </c>
      <c r="B37" s="179"/>
      <c r="C37" s="179"/>
      <c r="D37" s="180"/>
      <c r="E37" s="181"/>
    </row>
    <row r="38" spans="1:5" ht="30" customHeight="1" x14ac:dyDescent="0.2">
      <c r="A38" s="14">
        <v>28</v>
      </c>
      <c r="B38" s="179"/>
      <c r="C38" s="179"/>
      <c r="D38" s="180"/>
      <c r="E38" s="181"/>
    </row>
    <row r="39" spans="1:5" ht="30" customHeight="1" x14ac:dyDescent="0.2">
      <c r="A39" s="14">
        <v>29</v>
      </c>
      <c r="B39" s="179"/>
      <c r="C39" s="179"/>
      <c r="D39" s="180"/>
      <c r="E39" s="181"/>
    </row>
    <row r="40" spans="1:5" ht="30" customHeight="1" x14ac:dyDescent="0.2">
      <c r="A40" s="14">
        <v>30</v>
      </c>
      <c r="B40" s="179"/>
      <c r="C40" s="179"/>
      <c r="D40" s="180"/>
      <c r="E40" s="181"/>
    </row>
    <row r="41" spans="1:5" ht="30" customHeight="1" x14ac:dyDescent="0.2">
      <c r="A41" s="14">
        <v>31</v>
      </c>
      <c r="B41" s="179"/>
      <c r="C41" s="179"/>
      <c r="D41" s="180"/>
      <c r="E41" s="181"/>
    </row>
    <row r="42" spans="1:5" ht="30" customHeight="1" x14ac:dyDescent="0.2">
      <c r="A42" s="14">
        <v>32</v>
      </c>
      <c r="B42" s="179"/>
      <c r="C42" s="179"/>
      <c r="D42" s="180"/>
      <c r="E42" s="181"/>
    </row>
    <row r="43" spans="1:5" ht="30" customHeight="1" x14ac:dyDescent="0.2">
      <c r="A43" s="14">
        <v>33</v>
      </c>
      <c r="B43" s="179"/>
      <c r="C43" s="179"/>
      <c r="D43" s="180"/>
      <c r="E43" s="181"/>
    </row>
    <row r="44" spans="1:5" ht="30" customHeight="1" x14ac:dyDescent="0.2">
      <c r="A44" s="14">
        <v>34</v>
      </c>
      <c r="B44" s="179"/>
      <c r="C44" s="179"/>
      <c r="D44" s="180"/>
      <c r="E44" s="181"/>
    </row>
    <row r="45" spans="1:5" ht="30" customHeight="1" x14ac:dyDescent="0.2">
      <c r="A45" s="14">
        <v>35</v>
      </c>
      <c r="B45" s="179"/>
      <c r="C45" s="179"/>
      <c r="D45" s="180"/>
      <c r="E45" s="181"/>
    </row>
    <row r="46" spans="1:5" ht="30" customHeight="1" x14ac:dyDescent="0.2">
      <c r="A46" s="14">
        <v>36</v>
      </c>
      <c r="B46" s="179"/>
      <c r="C46" s="179"/>
      <c r="D46" s="180"/>
      <c r="E46" s="181"/>
    </row>
    <row r="47" spans="1:5" ht="30" customHeight="1" x14ac:dyDescent="0.2">
      <c r="A47" s="14">
        <v>37</v>
      </c>
      <c r="B47" s="179"/>
      <c r="C47" s="179"/>
      <c r="D47" s="180"/>
      <c r="E47" s="181"/>
    </row>
    <row r="48" spans="1:5" ht="30" customHeight="1" x14ac:dyDescent="0.2">
      <c r="A48" s="14">
        <v>38</v>
      </c>
      <c r="B48" s="179"/>
      <c r="C48" s="179"/>
      <c r="D48" s="180"/>
      <c r="E48" s="181"/>
    </row>
    <row r="49" spans="1:6" ht="30" customHeight="1" x14ac:dyDescent="0.2">
      <c r="A49" s="14">
        <v>39</v>
      </c>
      <c r="B49" s="179"/>
      <c r="C49" s="179"/>
      <c r="D49" s="180"/>
      <c r="E49" s="181"/>
    </row>
    <row r="50" spans="1:6" ht="30" customHeight="1" x14ac:dyDescent="0.2">
      <c r="A50" s="14">
        <v>40</v>
      </c>
      <c r="B50" s="179"/>
      <c r="C50" s="179"/>
      <c r="D50" s="180"/>
      <c r="E50" s="181"/>
    </row>
    <row r="51" spans="1:6" ht="30" customHeight="1" x14ac:dyDescent="0.2">
      <c r="A51" s="6"/>
      <c r="B51" s="6" t="s">
        <v>110</v>
      </c>
      <c r="C51" s="6"/>
      <c r="D51" s="6"/>
      <c r="E51" s="6"/>
      <c r="F51" s="93"/>
    </row>
  </sheetData>
  <mergeCells count="4">
    <mergeCell ref="D4:E4"/>
    <mergeCell ref="A1:E1"/>
    <mergeCell ref="D30:E30"/>
    <mergeCell ref="A27:E27"/>
  </mergeCells>
  <phoneticPr fontId="2"/>
  <printOptions horizontalCentered="1" verticalCentered="1"/>
  <pageMargins left="0.70866141732283472" right="0.51181102362204722" top="1.1417322834645669" bottom="0.94488188976377963" header="0.31496062992125984" footer="0.31496062992125984"/>
  <pageSetup paperSize="9" scale="86" orientation="portrait" r:id="rId1"/>
  <rowBreaks count="1" manualBreakCount="1">
    <brk id="26" max="16" man="1"/>
  </rowBreaks>
  <colBreaks count="1" manualBreakCount="1">
    <brk id="5" max="5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O27"/>
  <sheetViews>
    <sheetView view="pageBreakPreview" topLeftCell="F1" zoomScale="130" zoomScaleNormal="100" zoomScaleSheetLayoutView="130" workbookViewId="0">
      <selection activeCell="L19" sqref="L19"/>
    </sheetView>
  </sheetViews>
  <sheetFormatPr defaultRowHeight="13" x14ac:dyDescent="0.2"/>
  <cols>
    <col min="1" max="1" width="29.90625" customWidth="1"/>
    <col min="2" max="2" width="17.6328125" customWidth="1"/>
    <col min="3" max="3" width="7.453125" customWidth="1"/>
    <col min="4" max="4" width="10" customWidth="1"/>
    <col min="5" max="5" width="17.453125" customWidth="1"/>
  </cols>
  <sheetData>
    <row r="1" spans="1:15" ht="16.5" x14ac:dyDescent="0.2">
      <c r="A1" s="370" t="s">
        <v>115</v>
      </c>
      <c r="B1" s="371"/>
      <c r="C1" s="371"/>
      <c r="D1" s="371"/>
      <c r="E1" s="371"/>
    </row>
    <row r="2" spans="1:15" ht="30" customHeight="1" x14ac:dyDescent="0.2">
      <c r="A2" s="96"/>
      <c r="B2" s="97"/>
      <c r="C2" s="97"/>
      <c r="D2" s="97"/>
      <c r="E2" s="97"/>
    </row>
    <row r="3" spans="1:15" ht="30" customHeight="1" x14ac:dyDescent="0.2">
      <c r="A3" s="51"/>
      <c r="B3" s="98" t="s">
        <v>128</v>
      </c>
      <c r="C3" s="386" t="str">
        <f>+'０．入力項目表'!D4</f>
        <v>学生団体　まちおこし隊</v>
      </c>
      <c r="D3" s="386"/>
      <c r="E3" s="386"/>
    </row>
    <row r="4" spans="1:15" ht="30" customHeight="1" x14ac:dyDescent="0.2">
      <c r="A4" s="51" t="s">
        <v>323</v>
      </c>
      <c r="B4" s="98"/>
      <c r="C4" s="111"/>
      <c r="D4" s="111"/>
      <c r="E4" s="111"/>
    </row>
    <row r="5" spans="1:15" x14ac:dyDescent="0.2">
      <c r="A5" s="51"/>
      <c r="B5" s="51"/>
      <c r="C5" s="51"/>
      <c r="D5" s="51"/>
      <c r="E5" s="51"/>
    </row>
    <row r="6" spans="1:15" ht="30" customHeight="1" x14ac:dyDescent="0.2">
      <c r="A6" s="35"/>
      <c r="B6" s="34" t="s">
        <v>116</v>
      </c>
      <c r="C6" s="372" t="s">
        <v>117</v>
      </c>
      <c r="D6" s="373"/>
      <c r="E6" s="34" t="s">
        <v>127</v>
      </c>
    </row>
    <row r="7" spans="1:15" x14ac:dyDescent="0.2">
      <c r="A7" s="99" t="s">
        <v>118</v>
      </c>
      <c r="B7" s="103" t="s">
        <v>119</v>
      </c>
      <c r="C7" s="374" t="s">
        <v>143</v>
      </c>
      <c r="D7" s="375"/>
      <c r="E7" s="387">
        <v>150</v>
      </c>
      <c r="F7" s="19" t="s">
        <v>134</v>
      </c>
    </row>
    <row r="8" spans="1:15" ht="30" customHeight="1" x14ac:dyDescent="0.2">
      <c r="A8" s="100" t="str">
        <f>+'０．入力項目表'!D7</f>
        <v>△△大学▲▲学部××学科</v>
      </c>
      <c r="B8" s="38" t="s">
        <v>149</v>
      </c>
      <c r="C8" s="376"/>
      <c r="D8" s="377"/>
      <c r="E8" s="388"/>
      <c r="F8" s="368" t="s">
        <v>366</v>
      </c>
      <c r="G8" s="369"/>
      <c r="H8" s="369"/>
      <c r="I8" s="369"/>
      <c r="J8" s="369"/>
      <c r="K8" s="369"/>
      <c r="L8" s="369"/>
      <c r="M8" s="369"/>
      <c r="N8" s="369"/>
      <c r="O8" s="369"/>
    </row>
    <row r="9" spans="1:15" x14ac:dyDescent="0.2">
      <c r="A9" s="101" t="s">
        <v>52</v>
      </c>
      <c r="B9" s="103" t="s">
        <v>120</v>
      </c>
      <c r="C9" s="376"/>
      <c r="D9" s="377"/>
      <c r="E9" s="388"/>
      <c r="F9" s="368"/>
      <c r="G9" s="369"/>
      <c r="H9" s="369"/>
      <c r="I9" s="369"/>
      <c r="J9" s="369"/>
      <c r="K9" s="369"/>
      <c r="L9" s="369"/>
      <c r="M9" s="369"/>
      <c r="N9" s="369"/>
      <c r="O9" s="369"/>
    </row>
    <row r="10" spans="1:15" ht="30" customHeight="1" x14ac:dyDescent="0.2">
      <c r="A10" s="102" t="str">
        <f>+'０．入力項目表'!D8</f>
        <v>○○市旭町２－４－１５</v>
      </c>
      <c r="B10" s="39" t="s">
        <v>142</v>
      </c>
      <c r="C10" s="378"/>
      <c r="D10" s="379"/>
      <c r="E10" s="389"/>
      <c r="F10" s="368"/>
      <c r="G10" s="369"/>
      <c r="H10" s="369"/>
      <c r="I10" s="369"/>
      <c r="J10" s="369"/>
      <c r="K10" s="369"/>
      <c r="L10" s="369"/>
      <c r="M10" s="369"/>
      <c r="N10" s="369"/>
      <c r="O10" s="369"/>
    </row>
    <row r="11" spans="1:15" x14ac:dyDescent="0.2">
      <c r="A11" s="99"/>
      <c r="B11" s="103" t="s">
        <v>119</v>
      </c>
      <c r="C11" s="374" t="s">
        <v>145</v>
      </c>
      <c r="D11" s="375"/>
      <c r="E11" s="387">
        <v>760</v>
      </c>
    </row>
    <row r="12" spans="1:15" ht="30" customHeight="1" x14ac:dyDescent="0.2">
      <c r="A12" s="100"/>
      <c r="B12" s="38" t="s">
        <v>142</v>
      </c>
      <c r="C12" s="376"/>
      <c r="D12" s="377"/>
      <c r="E12" s="388"/>
    </row>
    <row r="13" spans="1:15" x14ac:dyDescent="0.2">
      <c r="A13" s="101"/>
      <c r="B13" s="103" t="s">
        <v>120</v>
      </c>
      <c r="C13" s="376"/>
      <c r="D13" s="377"/>
      <c r="E13" s="388"/>
    </row>
    <row r="14" spans="1:15" ht="30" customHeight="1" x14ac:dyDescent="0.2">
      <c r="A14" s="102"/>
      <c r="B14" s="39" t="s">
        <v>144</v>
      </c>
      <c r="C14" s="378"/>
      <c r="D14" s="379"/>
      <c r="E14" s="389"/>
    </row>
    <row r="15" spans="1:15" x14ac:dyDescent="0.2">
      <c r="A15" s="99"/>
      <c r="B15" s="103" t="s">
        <v>119</v>
      </c>
      <c r="C15" s="380"/>
      <c r="D15" s="381"/>
      <c r="E15" s="390"/>
    </row>
    <row r="16" spans="1:15" ht="30" customHeight="1" x14ac:dyDescent="0.2">
      <c r="A16" s="100"/>
      <c r="B16" s="36"/>
      <c r="C16" s="382"/>
      <c r="D16" s="383"/>
      <c r="E16" s="391"/>
    </row>
    <row r="17" spans="1:6" x14ac:dyDescent="0.2">
      <c r="A17" s="101"/>
      <c r="B17" s="103" t="s">
        <v>120</v>
      </c>
      <c r="C17" s="382"/>
      <c r="D17" s="383"/>
      <c r="E17" s="391"/>
    </row>
    <row r="18" spans="1:6" ht="30" customHeight="1" x14ac:dyDescent="0.2">
      <c r="A18" s="102"/>
      <c r="B18" s="37"/>
      <c r="C18" s="384"/>
      <c r="D18" s="385"/>
      <c r="E18" s="392"/>
    </row>
    <row r="19" spans="1:6" x14ac:dyDescent="0.2">
      <c r="A19" s="103" t="s">
        <v>121</v>
      </c>
      <c r="B19" s="103" t="s">
        <v>119</v>
      </c>
      <c r="C19" s="374" t="s">
        <v>146</v>
      </c>
      <c r="D19" s="375"/>
      <c r="E19" s="387">
        <v>330</v>
      </c>
    </row>
    <row r="20" spans="1:6" ht="30" customHeight="1" x14ac:dyDescent="0.2">
      <c r="A20" s="100" t="str">
        <f>+'０．入力項目表'!D15</f>
        <v>○○公民館</v>
      </c>
      <c r="B20" s="41" t="s">
        <v>147</v>
      </c>
      <c r="C20" s="376"/>
      <c r="D20" s="377"/>
      <c r="E20" s="388"/>
    </row>
    <row r="21" spans="1:6" x14ac:dyDescent="0.2">
      <c r="A21" s="101" t="s">
        <v>122</v>
      </c>
      <c r="B21" s="103" t="s">
        <v>120</v>
      </c>
      <c r="C21" s="376"/>
      <c r="D21" s="377"/>
      <c r="E21" s="388"/>
      <c r="F21" s="165" t="s">
        <v>135</v>
      </c>
    </row>
    <row r="22" spans="1:6" ht="30" customHeight="1" x14ac:dyDescent="0.2">
      <c r="A22" s="102" t="str">
        <f>+'０．入力項目表'!D16</f>
        <v>丹波篠山市○○町××１２３４－５</v>
      </c>
      <c r="B22" s="40" t="s">
        <v>148</v>
      </c>
      <c r="C22" s="378"/>
      <c r="D22" s="379"/>
      <c r="E22" s="389"/>
    </row>
    <row r="23" spans="1:6" x14ac:dyDescent="0.2">
      <c r="A23" s="104" t="s">
        <v>124</v>
      </c>
      <c r="B23" s="105"/>
      <c r="C23" s="105"/>
      <c r="D23" s="105"/>
      <c r="E23" s="27" t="s">
        <v>125</v>
      </c>
    </row>
    <row r="24" spans="1:6" ht="30" customHeight="1" x14ac:dyDescent="0.2">
      <c r="A24" s="106"/>
      <c r="B24" s="107"/>
      <c r="C24" s="107"/>
      <c r="D24" s="107"/>
      <c r="E24" s="28">
        <f>SUM(E7:E22)</f>
        <v>1240</v>
      </c>
    </row>
    <row r="25" spans="1:6" x14ac:dyDescent="0.2">
      <c r="A25" s="104" t="s">
        <v>123</v>
      </c>
      <c r="B25" s="105"/>
      <c r="C25" s="105"/>
      <c r="D25" s="105"/>
      <c r="E25" s="27" t="s">
        <v>126</v>
      </c>
    </row>
    <row r="26" spans="1:6" ht="30" customHeight="1" x14ac:dyDescent="0.2">
      <c r="A26" s="106"/>
      <c r="B26" s="107"/>
      <c r="C26" s="107"/>
      <c r="D26" s="107"/>
      <c r="E26" s="28">
        <f>+E24*2</f>
        <v>2480</v>
      </c>
    </row>
    <row r="27" spans="1:6" ht="24" customHeight="1" x14ac:dyDescent="0.2"/>
  </sheetData>
  <sheetProtection selectLockedCells="1"/>
  <mergeCells count="12">
    <mergeCell ref="C15:D18"/>
    <mergeCell ref="C3:E3"/>
    <mergeCell ref="C19:D22"/>
    <mergeCell ref="E7:E10"/>
    <mergeCell ref="E11:E14"/>
    <mergeCell ref="E15:E18"/>
    <mergeCell ref="E19:E22"/>
    <mergeCell ref="F8:O10"/>
    <mergeCell ref="A1:E1"/>
    <mergeCell ref="C6:D6"/>
    <mergeCell ref="C7:D10"/>
    <mergeCell ref="C11:D14"/>
  </mergeCells>
  <phoneticPr fontId="2"/>
  <pageMargins left="0.70866141732283472" right="0.70866141732283472" top="0.74803149606299213" bottom="0.74803149606299213"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R32"/>
  <sheetViews>
    <sheetView view="pageBreakPreview" zoomScaleNormal="100" zoomScaleSheetLayoutView="100" workbookViewId="0">
      <selection activeCell="S15" sqref="S15"/>
    </sheetView>
  </sheetViews>
  <sheetFormatPr defaultRowHeight="13" x14ac:dyDescent="0.2"/>
  <cols>
    <col min="1" max="2" width="2.08984375" customWidth="1"/>
    <col min="3" max="3" width="2.6328125" customWidth="1"/>
    <col min="4" max="4" width="15.7265625" customWidth="1"/>
    <col min="7" max="7" width="5" customWidth="1"/>
    <col min="8" max="8" width="3.453125" customWidth="1"/>
    <col min="9" max="9" width="4.08984375" customWidth="1"/>
    <col min="10" max="10" width="4.26953125" customWidth="1"/>
    <col min="11" max="11" width="4.453125" customWidth="1"/>
    <col min="12" max="12" width="2.6328125" customWidth="1"/>
    <col min="13" max="13" width="4.26953125" customWidth="1"/>
    <col min="14" max="14" width="3.08984375" customWidth="1"/>
    <col min="15" max="15" width="3" customWidth="1"/>
    <col min="16" max="16" width="4.36328125" customWidth="1"/>
    <col min="17" max="17" width="4.90625" customWidth="1"/>
    <col min="18" max="18" width="3.08984375" customWidth="1"/>
  </cols>
  <sheetData>
    <row r="1" spans="1:18" ht="25" customHeight="1" x14ac:dyDescent="0.2">
      <c r="C1" s="3" t="s">
        <v>181</v>
      </c>
    </row>
    <row r="2" spans="1:18" ht="25" customHeight="1" x14ac:dyDescent="0.2"/>
    <row r="3" spans="1:18" ht="25" customHeight="1" x14ac:dyDescent="0.2">
      <c r="A3" s="296" t="s">
        <v>15</v>
      </c>
      <c r="B3" s="296"/>
      <c r="C3" s="296"/>
      <c r="D3" s="296"/>
      <c r="E3" s="296"/>
      <c r="F3" s="296"/>
      <c r="G3" s="296"/>
      <c r="H3" s="296"/>
      <c r="I3" s="296"/>
      <c r="J3" s="296"/>
      <c r="K3" s="296"/>
      <c r="L3" s="296"/>
      <c r="M3" s="296"/>
      <c r="N3" s="296"/>
      <c r="O3" s="296"/>
      <c r="P3" s="296"/>
      <c r="Q3" s="296"/>
    </row>
    <row r="4" spans="1:18" ht="25" customHeight="1" x14ac:dyDescent="0.2">
      <c r="A4" s="1"/>
      <c r="B4" s="1"/>
      <c r="C4" s="1"/>
      <c r="D4" s="1"/>
      <c r="E4" s="1"/>
      <c r="F4" s="1"/>
      <c r="G4" s="1"/>
      <c r="H4" s="1"/>
      <c r="I4" s="1"/>
      <c r="J4" s="1"/>
      <c r="K4" s="1"/>
      <c r="L4" s="1"/>
      <c r="M4" s="1"/>
      <c r="N4" s="1"/>
      <c r="O4" s="1"/>
      <c r="P4" s="1"/>
    </row>
    <row r="5" spans="1:18" ht="25" customHeight="1" x14ac:dyDescent="0.2">
      <c r="A5" s="1"/>
      <c r="B5" s="1"/>
      <c r="C5" s="1"/>
      <c r="D5" s="1"/>
      <c r="E5" s="1"/>
      <c r="F5" s="1"/>
      <c r="G5" s="1"/>
      <c r="L5" s="1" t="s">
        <v>0</v>
      </c>
      <c r="M5" s="1"/>
      <c r="N5" s="1"/>
      <c r="O5" s="1"/>
      <c r="P5" s="1"/>
      <c r="Q5" s="1"/>
      <c r="R5" s="1" t="s">
        <v>1</v>
      </c>
    </row>
    <row r="6" spans="1:18" ht="25" customHeight="1" x14ac:dyDescent="0.2">
      <c r="A6" s="1"/>
      <c r="B6" s="1"/>
      <c r="C6" s="1"/>
      <c r="D6" s="1"/>
      <c r="E6" s="1"/>
      <c r="F6" s="1"/>
      <c r="G6" s="1"/>
      <c r="L6" s="291" t="str">
        <f>"令和"&amp;'０．入力項目表'!AC2&amp;'０．入力項目表'!AD2</f>
        <v>令和7年4月1日</v>
      </c>
      <c r="M6" s="291"/>
      <c r="N6" s="291"/>
      <c r="O6" s="291"/>
      <c r="P6" s="291"/>
      <c r="Q6" s="291"/>
      <c r="R6" s="291"/>
    </row>
    <row r="7" spans="1:18" ht="25" customHeight="1" x14ac:dyDescent="0.2">
      <c r="A7" s="1"/>
      <c r="B7" s="1"/>
      <c r="C7" s="1"/>
      <c r="D7" s="1"/>
      <c r="E7" s="1"/>
      <c r="F7" s="1"/>
      <c r="G7" s="1"/>
      <c r="H7" s="1"/>
      <c r="I7" s="1"/>
      <c r="J7" s="1"/>
      <c r="K7" s="1"/>
      <c r="L7" s="1"/>
      <c r="M7" s="1"/>
      <c r="N7" s="1"/>
      <c r="O7" s="1"/>
      <c r="P7" s="1"/>
    </row>
    <row r="8" spans="1:18" ht="25" customHeight="1" x14ac:dyDescent="0.2">
      <c r="A8" s="1"/>
      <c r="B8" s="1"/>
      <c r="C8" s="1" t="s">
        <v>201</v>
      </c>
      <c r="D8" s="1"/>
      <c r="E8" s="1"/>
      <c r="F8" s="1"/>
      <c r="G8" s="1"/>
      <c r="H8" s="1"/>
      <c r="I8" s="1"/>
      <c r="J8" s="1"/>
      <c r="K8" s="1"/>
      <c r="L8" s="1"/>
      <c r="M8" s="1"/>
      <c r="N8" s="1"/>
      <c r="O8" s="1"/>
      <c r="P8" s="1"/>
    </row>
    <row r="9" spans="1:18" ht="25" customHeight="1" x14ac:dyDescent="0.2">
      <c r="A9" s="1"/>
      <c r="B9" s="1"/>
      <c r="C9" s="1"/>
      <c r="D9" s="1"/>
      <c r="E9" s="1"/>
      <c r="F9" s="1"/>
      <c r="G9" s="1"/>
      <c r="H9" s="1"/>
      <c r="I9" s="1"/>
      <c r="J9" s="1"/>
      <c r="K9" s="1"/>
      <c r="L9" s="1"/>
      <c r="M9" s="1"/>
      <c r="N9" s="1"/>
      <c r="O9" s="1"/>
      <c r="P9" s="1"/>
    </row>
    <row r="10" spans="1:18" ht="25" customHeight="1" x14ac:dyDescent="0.2">
      <c r="A10" s="1"/>
      <c r="B10" s="1"/>
      <c r="C10" s="1"/>
      <c r="D10" s="1"/>
      <c r="G10" s="299" t="s">
        <v>16</v>
      </c>
      <c r="H10" s="299"/>
      <c r="I10" s="299"/>
      <c r="J10" s="298" t="str">
        <f>+'０．入力項目表'!D10</f>
        <v>○○市中央区下山手通５－１０－１</v>
      </c>
      <c r="K10" s="298"/>
      <c r="L10" s="298"/>
      <c r="M10" s="298"/>
      <c r="N10" s="298"/>
      <c r="O10" s="298"/>
      <c r="P10" s="298"/>
      <c r="Q10" s="298"/>
      <c r="R10" s="298"/>
    </row>
    <row r="11" spans="1:18" ht="25" customHeight="1" x14ac:dyDescent="0.2">
      <c r="A11" s="1"/>
      <c r="B11" s="1"/>
      <c r="C11" s="1"/>
      <c r="D11" s="1"/>
      <c r="G11" s="299" t="s">
        <v>17</v>
      </c>
      <c r="H11" s="299"/>
      <c r="I11" s="299"/>
      <c r="J11" s="300" t="str">
        <f>+'０．入力項目表'!D4</f>
        <v>学生団体　まちおこし隊</v>
      </c>
      <c r="K11" s="300"/>
      <c r="L11" s="300"/>
      <c r="M11" s="300"/>
      <c r="N11" s="300"/>
      <c r="O11" s="300"/>
      <c r="P11" s="300"/>
      <c r="Q11" s="300"/>
      <c r="R11" s="300"/>
    </row>
    <row r="12" spans="1:18" ht="25" customHeight="1" x14ac:dyDescent="0.2">
      <c r="A12" s="1"/>
      <c r="B12" s="1"/>
      <c r="C12" s="1"/>
      <c r="D12" s="1"/>
      <c r="G12" s="299" t="s">
        <v>4</v>
      </c>
      <c r="H12" s="299"/>
      <c r="I12" s="299"/>
      <c r="J12" s="297" t="str">
        <f>+'０．入力項目表'!D5</f>
        <v>代表者</v>
      </c>
      <c r="K12" s="297"/>
      <c r="L12" s="297"/>
      <c r="M12" s="297"/>
      <c r="N12" s="297"/>
      <c r="O12" s="297"/>
      <c r="P12" s="297"/>
      <c r="Q12" s="297"/>
    </row>
    <row r="13" spans="1:18" ht="25" customHeight="1" x14ac:dyDescent="0.2">
      <c r="A13" s="1"/>
      <c r="B13" s="1"/>
      <c r="C13" s="1"/>
      <c r="D13" s="1"/>
      <c r="G13" s="299" t="s">
        <v>5</v>
      </c>
      <c r="H13" s="299"/>
      <c r="I13" s="299"/>
      <c r="J13" s="297" t="str">
        <f>+'０．入力項目表'!D6</f>
        <v>丹波　活動</v>
      </c>
      <c r="K13" s="297"/>
      <c r="L13" s="297"/>
      <c r="M13" s="297"/>
      <c r="N13" s="297"/>
      <c r="O13" s="297"/>
      <c r="P13" s="297"/>
      <c r="Q13" s="1"/>
    </row>
    <row r="14" spans="1:18" ht="25" customHeight="1" x14ac:dyDescent="0.2">
      <c r="A14" s="1"/>
      <c r="B14" s="1"/>
      <c r="C14" s="1"/>
      <c r="D14" s="1"/>
      <c r="G14" s="393" t="s">
        <v>215</v>
      </c>
      <c r="H14" s="393"/>
      <c r="I14" s="393"/>
      <c r="J14" s="394" t="s">
        <v>252</v>
      </c>
      <c r="K14" s="394"/>
      <c r="L14" s="394"/>
      <c r="M14" s="394"/>
      <c r="N14" s="394"/>
      <c r="O14" s="394"/>
      <c r="P14" s="394"/>
      <c r="Q14" s="1"/>
    </row>
    <row r="15" spans="1:18" ht="25" customHeight="1" x14ac:dyDescent="0.2">
      <c r="A15" s="1"/>
      <c r="B15" s="1"/>
      <c r="C15" s="1"/>
      <c r="D15" s="1"/>
      <c r="G15" s="294" t="s">
        <v>207</v>
      </c>
      <c r="H15" s="294"/>
      <c r="I15" s="294"/>
      <c r="J15" s="295" t="s">
        <v>251</v>
      </c>
      <c r="K15" s="294"/>
      <c r="L15" s="294"/>
      <c r="M15" s="294"/>
      <c r="N15" s="294"/>
      <c r="O15" s="294"/>
      <c r="P15" s="294"/>
      <c r="Q15" s="294"/>
      <c r="R15" s="294"/>
    </row>
    <row r="16" spans="1:18" ht="25" customHeight="1" x14ac:dyDescent="0.2">
      <c r="A16" s="1"/>
      <c r="B16" s="1"/>
      <c r="C16" s="1"/>
      <c r="D16" s="1"/>
      <c r="E16" s="1"/>
      <c r="F16" s="1"/>
      <c r="G16" s="1"/>
      <c r="H16" s="1"/>
      <c r="I16" s="1"/>
      <c r="J16" s="1"/>
      <c r="K16" s="1"/>
      <c r="L16" s="1"/>
      <c r="M16" s="1"/>
      <c r="N16" s="1"/>
      <c r="O16" s="1"/>
      <c r="P16" s="1"/>
    </row>
    <row r="17" spans="1:18" ht="25" customHeight="1" x14ac:dyDescent="0.2">
      <c r="A17" s="1"/>
      <c r="B17" s="54" t="s">
        <v>361</v>
      </c>
      <c r="C17" s="1"/>
      <c r="E17" s="1"/>
      <c r="F17" s="1"/>
      <c r="G17" s="1"/>
      <c r="H17" s="1"/>
      <c r="I17" s="1"/>
      <c r="J17" s="1"/>
      <c r="K17" s="1"/>
      <c r="L17" s="1"/>
      <c r="M17" s="1"/>
      <c r="N17" s="1"/>
      <c r="O17" s="1"/>
      <c r="P17" s="1"/>
      <c r="Q17" s="1"/>
      <c r="R17" s="1"/>
    </row>
    <row r="18" spans="1:18" ht="25" customHeight="1" x14ac:dyDescent="0.2">
      <c r="A18" s="54" t="s">
        <v>6</v>
      </c>
      <c r="B18" s="1"/>
      <c r="C18" s="1"/>
      <c r="D18" s="18">
        <f>+'０．入力項目表'!D27:G27</f>
        <v>100000</v>
      </c>
      <c r="E18" s="54" t="s">
        <v>212</v>
      </c>
      <c r="F18" s="1"/>
      <c r="G18" s="1"/>
      <c r="H18" s="1"/>
      <c r="I18" s="1"/>
      <c r="J18" s="1"/>
      <c r="K18" s="1"/>
      <c r="L18" s="1"/>
      <c r="M18" s="1"/>
      <c r="N18" s="1"/>
      <c r="O18" s="1"/>
      <c r="P18" s="1"/>
    </row>
    <row r="19" spans="1:18" ht="25" customHeight="1" x14ac:dyDescent="0.2">
      <c r="A19" s="54" t="s">
        <v>211</v>
      </c>
      <c r="B19" s="1"/>
      <c r="C19" s="1"/>
      <c r="D19" s="1"/>
      <c r="E19" s="1"/>
      <c r="F19" s="1"/>
      <c r="G19" s="1"/>
      <c r="H19" s="1"/>
      <c r="I19" s="1"/>
      <c r="J19" s="1"/>
      <c r="K19" s="1"/>
      <c r="L19" s="1"/>
      <c r="M19" s="5"/>
      <c r="N19" s="1"/>
      <c r="O19" s="1"/>
      <c r="P19" s="1"/>
    </row>
    <row r="20" spans="1:18" ht="25" customHeight="1" x14ac:dyDescent="0.2">
      <c r="A20" s="1"/>
      <c r="B20" s="1"/>
      <c r="C20" s="1"/>
      <c r="D20" s="1"/>
      <c r="E20" s="1"/>
      <c r="F20" s="1"/>
      <c r="G20" s="1"/>
      <c r="H20" s="1"/>
      <c r="I20" s="1"/>
      <c r="J20" s="1"/>
      <c r="K20" s="1"/>
      <c r="L20" s="1"/>
      <c r="M20" s="1"/>
      <c r="N20" s="1"/>
      <c r="O20" s="1"/>
      <c r="P20" s="1"/>
    </row>
    <row r="21" spans="1:18" ht="25" customHeight="1" x14ac:dyDescent="0.2">
      <c r="A21" s="293" t="s">
        <v>7</v>
      </c>
      <c r="B21" s="293"/>
      <c r="C21" s="293"/>
      <c r="D21" s="293"/>
      <c r="E21" s="293"/>
      <c r="F21" s="293"/>
      <c r="G21" s="293"/>
      <c r="H21" s="293"/>
      <c r="I21" s="293"/>
      <c r="J21" s="293"/>
      <c r="K21" s="293"/>
      <c r="L21" s="293"/>
      <c r="M21" s="293"/>
      <c r="N21" s="293"/>
      <c r="O21" s="293"/>
      <c r="P21" s="293"/>
      <c r="Q21" s="293"/>
    </row>
    <row r="22" spans="1:18" ht="25" customHeight="1" x14ac:dyDescent="0.2">
      <c r="A22" s="1"/>
      <c r="B22" s="1"/>
      <c r="C22" s="1"/>
      <c r="D22" s="1"/>
      <c r="E22" s="1"/>
      <c r="F22" s="1"/>
      <c r="G22" s="1"/>
      <c r="H22" s="1"/>
      <c r="I22" s="1"/>
      <c r="J22" s="1"/>
      <c r="K22" s="1"/>
      <c r="L22" s="1"/>
      <c r="M22" s="1"/>
      <c r="N22" s="1"/>
      <c r="O22" s="1"/>
      <c r="P22" s="1"/>
    </row>
    <row r="23" spans="1:18" ht="25" customHeight="1" x14ac:dyDescent="0.2">
      <c r="A23" s="2" t="s">
        <v>9</v>
      </c>
      <c r="B23" s="2"/>
      <c r="C23" s="1" t="s">
        <v>8</v>
      </c>
      <c r="D23" s="1"/>
      <c r="E23" s="1"/>
      <c r="F23" s="1"/>
      <c r="G23" s="1"/>
      <c r="H23" s="1"/>
      <c r="I23" s="1"/>
      <c r="J23" s="1"/>
      <c r="K23" s="1"/>
      <c r="L23" s="1"/>
      <c r="M23" s="1"/>
      <c r="N23" s="1"/>
      <c r="O23" s="1"/>
      <c r="P23" s="1"/>
    </row>
    <row r="24" spans="1:18" ht="25" customHeight="1" x14ac:dyDescent="0.2">
      <c r="A24" s="1"/>
      <c r="B24" s="1"/>
      <c r="C24" s="1"/>
      <c r="D24" s="1"/>
      <c r="E24" s="1"/>
      <c r="F24" s="1"/>
      <c r="G24" s="1"/>
      <c r="H24" s="1"/>
      <c r="I24" s="1"/>
      <c r="J24" s="1"/>
      <c r="K24" s="1"/>
      <c r="L24" s="1"/>
      <c r="M24" s="1"/>
      <c r="N24" s="1"/>
      <c r="O24" s="1"/>
      <c r="P24" s="1"/>
    </row>
    <row r="25" spans="1:18" ht="25" customHeight="1" x14ac:dyDescent="0.2">
      <c r="A25" s="2" t="s">
        <v>10</v>
      </c>
      <c r="B25" s="2"/>
      <c r="C25" s="1" t="s">
        <v>11</v>
      </c>
      <c r="D25" s="1"/>
      <c r="F25" s="4"/>
      <c r="G25" s="2"/>
      <c r="H25" s="291" t="str">
        <f>"令和"&amp;'０．入力項目表'!AC43&amp;'０．入力項目表'!M43</f>
        <v>令和7年5月1日</v>
      </c>
      <c r="I25" s="291"/>
      <c r="J25" s="291"/>
      <c r="K25" s="291"/>
      <c r="L25" s="291"/>
      <c r="M25" s="291"/>
      <c r="N25" s="1"/>
      <c r="O25" s="1"/>
      <c r="P25" s="1"/>
    </row>
    <row r="26" spans="1:18" ht="25" customHeight="1" x14ac:dyDescent="0.2">
      <c r="A26" s="1"/>
      <c r="B26" s="1"/>
      <c r="C26" s="1" t="s">
        <v>12</v>
      </c>
      <c r="D26" s="1"/>
      <c r="F26" s="4"/>
      <c r="G26" s="2"/>
      <c r="H26" s="291" t="str">
        <f>"令和"&amp;'０．入力項目表'!AC44&amp;'０．入力項目表'!M44</f>
        <v>令和8年2月29日</v>
      </c>
      <c r="I26" s="291"/>
      <c r="J26" s="291"/>
      <c r="K26" s="291"/>
      <c r="L26" s="291"/>
      <c r="M26" s="291"/>
      <c r="N26" s="1"/>
      <c r="O26" s="1"/>
      <c r="P26" s="1"/>
    </row>
    <row r="27" spans="1:18" ht="25" customHeight="1" x14ac:dyDescent="0.2">
      <c r="A27" s="1"/>
      <c r="B27" s="1"/>
      <c r="C27" s="1"/>
      <c r="D27" s="1"/>
      <c r="E27" s="1"/>
      <c r="F27" s="1"/>
      <c r="G27" s="1"/>
      <c r="H27" s="1"/>
      <c r="I27" s="1"/>
      <c r="J27" s="1"/>
      <c r="K27" s="1"/>
      <c r="L27" s="1"/>
      <c r="M27" s="1"/>
      <c r="N27" s="1"/>
      <c r="O27" s="1"/>
      <c r="P27" s="1"/>
    </row>
    <row r="28" spans="1:18" ht="25" customHeight="1" x14ac:dyDescent="0.2">
      <c r="A28" s="2" t="s">
        <v>13</v>
      </c>
      <c r="B28" s="2"/>
      <c r="C28" s="1" t="s">
        <v>14</v>
      </c>
      <c r="D28" s="1"/>
      <c r="E28" s="1"/>
      <c r="F28" s="1"/>
      <c r="G28" s="1"/>
      <c r="H28" s="1"/>
      <c r="I28" s="1"/>
      <c r="J28" s="1"/>
      <c r="K28" s="1"/>
      <c r="L28" s="1"/>
      <c r="M28" s="1"/>
      <c r="N28" s="1"/>
      <c r="O28" s="1"/>
      <c r="P28" s="1"/>
    </row>
    <row r="29" spans="1:18" ht="25" customHeight="1" x14ac:dyDescent="0.2"/>
    <row r="30" spans="1:18" ht="25" customHeight="1" x14ac:dyDescent="0.2"/>
    <row r="31" spans="1:18" ht="25" customHeight="1" x14ac:dyDescent="0.2"/>
    <row r="32" spans="1:18" x14ac:dyDescent="0.2">
      <c r="A32" s="93" t="s">
        <v>246</v>
      </c>
    </row>
  </sheetData>
  <sheetProtection selectLockedCells="1"/>
  <mergeCells count="17">
    <mergeCell ref="G12:I12"/>
    <mergeCell ref="J12:Q12"/>
    <mergeCell ref="L6:R6"/>
    <mergeCell ref="A3:Q3"/>
    <mergeCell ref="G10:I10"/>
    <mergeCell ref="J10:R10"/>
    <mergeCell ref="G11:I11"/>
    <mergeCell ref="J11:R11"/>
    <mergeCell ref="H25:M25"/>
    <mergeCell ref="H26:M26"/>
    <mergeCell ref="G13:I13"/>
    <mergeCell ref="J13:P13"/>
    <mergeCell ref="A21:Q21"/>
    <mergeCell ref="G14:I14"/>
    <mergeCell ref="J14:P14"/>
    <mergeCell ref="G15:I15"/>
    <mergeCell ref="J15:R15"/>
  </mergeCells>
  <phoneticPr fontId="2"/>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R31"/>
  <sheetViews>
    <sheetView tabSelected="1" view="pageBreakPreview" zoomScaleNormal="100" zoomScaleSheetLayoutView="100" workbookViewId="0">
      <selection activeCell="A31" sqref="A31"/>
    </sheetView>
  </sheetViews>
  <sheetFormatPr defaultRowHeight="13" x14ac:dyDescent="0.2"/>
  <cols>
    <col min="1" max="2" width="2.08984375" customWidth="1"/>
    <col min="3" max="3" width="2.6328125" customWidth="1"/>
    <col min="4" max="4" width="15.7265625" customWidth="1"/>
    <col min="7" max="7" width="5" customWidth="1"/>
    <col min="8" max="8" width="3.453125" customWidth="1"/>
    <col min="9" max="9" width="4.08984375" customWidth="1"/>
    <col min="10" max="10" width="4.26953125" customWidth="1"/>
    <col min="11" max="11" width="4.453125" customWidth="1"/>
    <col min="12" max="12" width="2.6328125" customWidth="1"/>
    <col min="13" max="13" width="4.26953125" customWidth="1"/>
    <col min="14" max="14" width="3.08984375" customWidth="1"/>
    <col min="15" max="15" width="3" customWidth="1"/>
    <col min="16" max="16" width="4.36328125" customWidth="1"/>
    <col min="17" max="17" width="4.90625" customWidth="1"/>
    <col min="18" max="18" width="3.08984375" customWidth="1"/>
  </cols>
  <sheetData>
    <row r="1" spans="1:18" ht="25" customHeight="1" x14ac:dyDescent="0.2">
      <c r="C1" s="3" t="s">
        <v>208</v>
      </c>
    </row>
    <row r="2" spans="1:18" ht="25" customHeight="1" x14ac:dyDescent="0.2"/>
    <row r="3" spans="1:18" ht="25" customHeight="1" x14ac:dyDescent="0.2">
      <c r="A3" s="395" t="s">
        <v>216</v>
      </c>
      <c r="B3" s="395"/>
      <c r="C3" s="395"/>
      <c r="D3" s="395"/>
      <c r="E3" s="395"/>
      <c r="F3" s="395"/>
      <c r="G3" s="395"/>
      <c r="H3" s="395"/>
      <c r="I3" s="395"/>
      <c r="J3" s="395"/>
      <c r="K3" s="395"/>
      <c r="L3" s="395"/>
      <c r="M3" s="395"/>
      <c r="N3" s="395"/>
      <c r="O3" s="395"/>
      <c r="P3" s="395"/>
      <c r="Q3" s="395"/>
    </row>
    <row r="4" spans="1:18" ht="25" customHeight="1" x14ac:dyDescent="0.2">
      <c r="A4" s="1"/>
      <c r="B4" s="1"/>
      <c r="C4" s="1"/>
      <c r="D4" s="1"/>
      <c r="E4" s="1"/>
      <c r="F4" s="1"/>
      <c r="G4" s="1"/>
      <c r="H4" s="1"/>
      <c r="I4" s="1"/>
      <c r="J4" s="1"/>
      <c r="K4" s="1"/>
      <c r="L4" s="1"/>
      <c r="M4" s="1"/>
      <c r="N4" s="1"/>
      <c r="O4" s="1"/>
      <c r="P4" s="1"/>
    </row>
    <row r="5" spans="1:18" ht="25" customHeight="1" x14ac:dyDescent="0.2">
      <c r="A5" s="1"/>
      <c r="B5" s="1"/>
      <c r="C5" s="1"/>
      <c r="D5" s="1"/>
      <c r="E5" s="1"/>
      <c r="F5" s="1"/>
      <c r="G5" s="1"/>
      <c r="L5" s="1" t="s">
        <v>0</v>
      </c>
      <c r="M5" s="1"/>
      <c r="N5" s="1"/>
      <c r="O5" s="1"/>
      <c r="P5" s="1"/>
      <c r="Q5" s="1"/>
      <c r="R5" s="1" t="s">
        <v>1</v>
      </c>
    </row>
    <row r="6" spans="1:18" ht="25" customHeight="1" x14ac:dyDescent="0.2">
      <c r="A6" s="1"/>
      <c r="B6" s="1"/>
      <c r="C6" s="1"/>
      <c r="D6" s="1"/>
      <c r="E6" s="1"/>
      <c r="F6" s="1"/>
      <c r="G6" s="1"/>
      <c r="L6" s="291" t="str">
        <f>"令和"&amp;'０．入力項目表'!AC2&amp;'０．入力項目表'!AD2</f>
        <v>令和7年4月1日</v>
      </c>
      <c r="M6" s="291"/>
      <c r="N6" s="291"/>
      <c r="O6" s="291"/>
      <c r="P6" s="291"/>
      <c r="Q6" s="291"/>
      <c r="R6" s="291"/>
    </row>
    <row r="7" spans="1:18" ht="25" customHeight="1" x14ac:dyDescent="0.2">
      <c r="A7" s="1"/>
      <c r="B7" s="1"/>
      <c r="C7" s="1"/>
      <c r="D7" s="1"/>
      <c r="E7" s="1"/>
      <c r="F7" s="1"/>
      <c r="G7" s="1"/>
      <c r="H7" s="1"/>
      <c r="I7" s="1"/>
      <c r="J7" s="1"/>
      <c r="K7" s="1"/>
      <c r="L7" s="1"/>
      <c r="M7" s="1"/>
      <c r="N7" s="1"/>
      <c r="O7" s="1"/>
      <c r="P7" s="1"/>
    </row>
    <row r="8" spans="1:18" ht="25" customHeight="1" x14ac:dyDescent="0.2">
      <c r="A8" s="1"/>
      <c r="B8" s="1"/>
      <c r="C8" s="1" t="s">
        <v>217</v>
      </c>
      <c r="D8" s="1"/>
      <c r="E8" s="1"/>
      <c r="F8" s="1"/>
      <c r="G8" s="1"/>
      <c r="H8" s="1"/>
      <c r="I8" s="1"/>
      <c r="J8" s="1"/>
      <c r="K8" s="1"/>
      <c r="L8" s="1"/>
      <c r="M8" s="1"/>
      <c r="N8" s="1"/>
      <c r="O8" s="1"/>
      <c r="P8" s="1"/>
    </row>
    <row r="9" spans="1:18" ht="25" customHeight="1" x14ac:dyDescent="0.2">
      <c r="A9" s="1"/>
      <c r="B9" s="1"/>
      <c r="C9" s="1"/>
      <c r="D9" s="1"/>
      <c r="E9" s="1"/>
      <c r="F9" s="1"/>
      <c r="G9" s="1"/>
      <c r="H9" s="1"/>
      <c r="I9" s="1"/>
      <c r="J9" s="1"/>
      <c r="K9" s="1"/>
      <c r="L9" s="1"/>
      <c r="M9" s="1"/>
      <c r="N9" s="1"/>
      <c r="O9" s="1"/>
      <c r="P9" s="1"/>
    </row>
    <row r="10" spans="1:18" ht="25" customHeight="1" x14ac:dyDescent="0.2">
      <c r="A10" s="1"/>
      <c r="B10" s="1"/>
      <c r="C10" s="1"/>
      <c r="D10" s="1"/>
      <c r="G10" s="299" t="s">
        <v>16</v>
      </c>
      <c r="H10" s="299"/>
      <c r="I10" s="299"/>
      <c r="J10" s="298" t="str">
        <f>+'０．入力項目表'!D10</f>
        <v>○○市中央区下山手通５－１０－１</v>
      </c>
      <c r="K10" s="298"/>
      <c r="L10" s="298"/>
      <c r="M10" s="298"/>
      <c r="N10" s="298"/>
      <c r="O10" s="298"/>
      <c r="P10" s="298"/>
      <c r="Q10" s="298"/>
      <c r="R10" s="298"/>
    </row>
    <row r="11" spans="1:18" ht="25" customHeight="1" x14ac:dyDescent="0.2">
      <c r="A11" s="1"/>
      <c r="B11" s="1"/>
      <c r="C11" s="1"/>
      <c r="D11" s="1"/>
      <c r="G11" s="299" t="s">
        <v>17</v>
      </c>
      <c r="H11" s="299"/>
      <c r="I11" s="299"/>
      <c r="J11" s="300" t="str">
        <f>+'０．入力項目表'!D4</f>
        <v>学生団体　まちおこし隊</v>
      </c>
      <c r="K11" s="300"/>
      <c r="L11" s="300"/>
      <c r="M11" s="300"/>
      <c r="N11" s="300"/>
      <c r="O11" s="300"/>
      <c r="P11" s="300"/>
      <c r="Q11" s="300"/>
      <c r="R11" s="300"/>
    </row>
    <row r="12" spans="1:18" ht="25" customHeight="1" x14ac:dyDescent="0.2">
      <c r="A12" s="1"/>
      <c r="B12" s="1"/>
      <c r="C12" s="1"/>
      <c r="D12" s="1"/>
      <c r="G12" s="299" t="s">
        <v>213</v>
      </c>
      <c r="H12" s="299"/>
      <c r="I12" s="299"/>
      <c r="J12" s="297" t="s">
        <v>214</v>
      </c>
      <c r="K12" s="297"/>
      <c r="L12" s="297"/>
      <c r="M12" s="297"/>
      <c r="N12" s="297"/>
      <c r="O12" s="297"/>
      <c r="P12" s="297"/>
      <c r="Q12" s="297"/>
    </row>
    <row r="13" spans="1:18" ht="25" customHeight="1" x14ac:dyDescent="0.2">
      <c r="A13" s="1"/>
      <c r="B13" s="1"/>
      <c r="C13" s="1"/>
      <c r="D13" s="1"/>
      <c r="G13" s="393" t="s">
        <v>215</v>
      </c>
      <c r="H13" s="393"/>
      <c r="I13" s="393"/>
      <c r="J13" s="394" t="str">
        <f>+'０．入力項目表'!D11</f>
        <v>０９０－０００－００００</v>
      </c>
      <c r="K13" s="394"/>
      <c r="L13" s="394"/>
      <c r="M13" s="394"/>
      <c r="N13" s="394"/>
      <c r="O13" s="394"/>
      <c r="P13" s="394"/>
      <c r="Q13" s="1"/>
    </row>
    <row r="14" spans="1:18" ht="25" customHeight="1" x14ac:dyDescent="0.2">
      <c r="A14" s="1"/>
      <c r="B14" s="1"/>
      <c r="C14" s="1"/>
      <c r="D14" s="1"/>
      <c r="G14" s="294" t="s">
        <v>207</v>
      </c>
      <c r="H14" s="294"/>
      <c r="I14" s="294"/>
      <c r="J14" s="295" t="str">
        <f>+'０．入力項目表'!D12</f>
        <v>katudou-tamba@xx.xx.jp</v>
      </c>
      <c r="K14" s="294"/>
      <c r="L14" s="294"/>
      <c r="M14" s="294"/>
      <c r="N14" s="294"/>
      <c r="O14" s="294"/>
      <c r="P14" s="294"/>
      <c r="Q14" s="294"/>
      <c r="R14" s="294"/>
    </row>
    <row r="15" spans="1:18" ht="25" customHeight="1" x14ac:dyDescent="0.2">
      <c r="A15" s="1"/>
      <c r="B15" s="1"/>
      <c r="C15" s="1"/>
      <c r="D15" s="1"/>
      <c r="E15" s="1"/>
      <c r="F15" s="1"/>
      <c r="G15" s="1"/>
      <c r="H15" s="1"/>
      <c r="I15" s="1"/>
      <c r="J15" s="1"/>
      <c r="K15" s="1"/>
      <c r="L15" s="1"/>
      <c r="M15" s="1"/>
      <c r="N15" s="1"/>
      <c r="O15" s="1"/>
      <c r="P15" s="1"/>
    </row>
    <row r="16" spans="1:18" ht="25" customHeight="1" x14ac:dyDescent="0.2">
      <c r="A16" s="1"/>
      <c r="B16" s="1" t="s">
        <v>362</v>
      </c>
      <c r="D16" s="1"/>
      <c r="E16" s="1"/>
      <c r="F16" s="1"/>
      <c r="G16" s="1"/>
      <c r="H16" s="1"/>
      <c r="I16" s="1"/>
      <c r="J16" s="1"/>
      <c r="K16" s="1"/>
      <c r="L16" s="1"/>
      <c r="M16" s="1"/>
      <c r="N16" s="1"/>
      <c r="O16" s="1"/>
      <c r="P16" s="1"/>
      <c r="Q16" s="1"/>
      <c r="R16" s="1"/>
    </row>
    <row r="17" spans="1:17" ht="25" customHeight="1" x14ac:dyDescent="0.2">
      <c r="A17" s="1" t="s">
        <v>6</v>
      </c>
      <c r="B17" s="1"/>
      <c r="C17" s="1"/>
      <c r="D17" s="18">
        <f>+'０．入力項目表'!D27:G27</f>
        <v>100000</v>
      </c>
      <c r="E17" s="1" t="s">
        <v>210</v>
      </c>
      <c r="F17" s="1"/>
      <c r="G17" s="1"/>
      <c r="H17" s="1"/>
      <c r="I17" s="1"/>
      <c r="J17" s="1"/>
      <c r="K17" s="1"/>
      <c r="L17" s="1"/>
      <c r="M17" s="1"/>
      <c r="N17" s="1"/>
      <c r="O17" s="1"/>
      <c r="P17" s="1"/>
    </row>
    <row r="18" spans="1:17" ht="25" customHeight="1" x14ac:dyDescent="0.2">
      <c r="A18" s="1" t="s">
        <v>209</v>
      </c>
      <c r="B18" s="1"/>
      <c r="C18" s="1"/>
      <c r="D18" s="1"/>
      <c r="E18" s="1"/>
      <c r="F18" s="1"/>
      <c r="G18" s="1"/>
      <c r="H18" s="1"/>
      <c r="I18" s="1"/>
      <c r="J18" s="1"/>
      <c r="K18" s="1"/>
      <c r="L18" s="1"/>
      <c r="M18" s="5"/>
      <c r="N18" s="1"/>
      <c r="O18" s="1"/>
      <c r="P18" s="1"/>
    </row>
    <row r="19" spans="1:17" ht="25" customHeight="1" x14ac:dyDescent="0.2">
      <c r="A19" s="1"/>
      <c r="B19" s="1"/>
      <c r="C19" s="1"/>
      <c r="D19" s="1"/>
      <c r="E19" s="1"/>
      <c r="F19" s="1"/>
      <c r="G19" s="1"/>
      <c r="H19" s="1"/>
      <c r="I19" s="1"/>
      <c r="J19" s="1"/>
      <c r="K19" s="1"/>
      <c r="L19" s="1"/>
      <c r="M19" s="1"/>
      <c r="N19" s="1"/>
      <c r="O19" s="1"/>
      <c r="P19" s="1"/>
    </row>
    <row r="20" spans="1:17" ht="25" customHeight="1" x14ac:dyDescent="0.2">
      <c r="A20" s="293" t="s">
        <v>7</v>
      </c>
      <c r="B20" s="293"/>
      <c r="C20" s="293"/>
      <c r="D20" s="293"/>
      <c r="E20" s="293"/>
      <c r="F20" s="293"/>
      <c r="G20" s="293"/>
      <c r="H20" s="293"/>
      <c r="I20" s="293"/>
      <c r="J20" s="293"/>
      <c r="K20" s="293"/>
      <c r="L20" s="293"/>
      <c r="M20" s="293"/>
      <c r="N20" s="293"/>
      <c r="O20" s="293"/>
      <c r="P20" s="293"/>
      <c r="Q20" s="293"/>
    </row>
    <row r="21" spans="1:17" ht="25" customHeight="1" x14ac:dyDescent="0.2">
      <c r="A21" s="1"/>
      <c r="B21" s="1"/>
      <c r="C21" s="1"/>
      <c r="D21" s="1"/>
      <c r="E21" s="1"/>
      <c r="F21" s="1"/>
      <c r="G21" s="1"/>
      <c r="H21" s="1"/>
      <c r="I21" s="1"/>
      <c r="J21" s="1"/>
      <c r="K21" s="1"/>
      <c r="L21" s="1"/>
      <c r="M21" s="1"/>
      <c r="N21" s="1"/>
      <c r="O21" s="1"/>
      <c r="P21" s="1"/>
    </row>
    <row r="22" spans="1:17" ht="25" customHeight="1" x14ac:dyDescent="0.2">
      <c r="A22" s="2" t="s">
        <v>9</v>
      </c>
      <c r="B22" s="2"/>
      <c r="C22" s="1" t="s">
        <v>8</v>
      </c>
      <c r="D22" s="1"/>
      <c r="E22" s="1"/>
      <c r="F22" s="1"/>
      <c r="G22" s="1"/>
      <c r="H22" s="1"/>
      <c r="I22" s="1"/>
      <c r="J22" s="1"/>
      <c r="K22" s="1"/>
      <c r="L22" s="1"/>
      <c r="M22" s="1"/>
      <c r="N22" s="1"/>
      <c r="O22" s="1"/>
      <c r="P22" s="1"/>
    </row>
    <row r="23" spans="1:17" ht="25" customHeight="1" x14ac:dyDescent="0.2">
      <c r="A23" s="1"/>
      <c r="B23" s="1"/>
      <c r="C23" s="1"/>
      <c r="D23" s="1"/>
      <c r="E23" s="1"/>
      <c r="F23" s="1"/>
      <c r="G23" s="1"/>
      <c r="H23" s="1"/>
      <c r="I23" s="1"/>
      <c r="J23" s="1"/>
      <c r="K23" s="1"/>
      <c r="L23" s="1"/>
      <c r="M23" s="1"/>
      <c r="N23" s="1"/>
      <c r="O23" s="1"/>
      <c r="P23" s="1"/>
    </row>
    <row r="24" spans="1:17" ht="25" customHeight="1" x14ac:dyDescent="0.2">
      <c r="A24" s="2" t="s">
        <v>10</v>
      </c>
      <c r="B24" s="2"/>
      <c r="C24" s="1" t="s">
        <v>11</v>
      </c>
      <c r="D24" s="1"/>
      <c r="F24" s="4"/>
      <c r="G24" s="2"/>
      <c r="H24" s="291" t="str">
        <f>"令和"&amp;'０．入力項目表'!AC43&amp;'０．入力項目表'!M43</f>
        <v>令和7年5月1日</v>
      </c>
      <c r="I24" s="291"/>
      <c r="J24" s="291"/>
      <c r="K24" s="291"/>
      <c r="L24" s="291"/>
      <c r="M24" s="291"/>
      <c r="N24" s="1"/>
      <c r="O24" s="1"/>
      <c r="P24" s="1"/>
    </row>
    <row r="25" spans="1:17" ht="25" customHeight="1" x14ac:dyDescent="0.2">
      <c r="A25" s="1"/>
      <c r="B25" s="1"/>
      <c r="C25" s="1" t="s">
        <v>12</v>
      </c>
      <c r="D25" s="1"/>
      <c r="F25" s="4"/>
      <c r="G25" s="2"/>
      <c r="H25" s="291" t="str">
        <f>"令和"&amp;'０．入力項目表'!AC44&amp;'０．入力項目表'!M44</f>
        <v>令和8年2月29日</v>
      </c>
      <c r="I25" s="291"/>
      <c r="J25" s="291"/>
      <c r="K25" s="291"/>
      <c r="L25" s="291"/>
      <c r="M25" s="291"/>
      <c r="N25" s="1"/>
      <c r="O25" s="1"/>
      <c r="P25" s="1"/>
    </row>
    <row r="26" spans="1:17" ht="25" customHeight="1" x14ac:dyDescent="0.2">
      <c r="A26" s="1"/>
      <c r="B26" s="1"/>
      <c r="C26" s="1"/>
      <c r="D26" s="1"/>
      <c r="E26" s="1"/>
      <c r="F26" s="1"/>
      <c r="G26" s="1"/>
      <c r="H26" s="1"/>
      <c r="I26" s="1"/>
      <c r="J26" s="1"/>
      <c r="K26" s="1"/>
      <c r="L26" s="1"/>
      <c r="M26" s="1"/>
      <c r="N26" s="1"/>
      <c r="O26" s="1"/>
      <c r="P26" s="1"/>
    </row>
    <row r="27" spans="1:17" ht="25" customHeight="1" x14ac:dyDescent="0.2">
      <c r="A27" s="2" t="s">
        <v>13</v>
      </c>
      <c r="B27" s="2"/>
      <c r="C27" s="1" t="s">
        <v>225</v>
      </c>
      <c r="D27" s="1"/>
      <c r="E27" s="1"/>
      <c r="F27" s="1"/>
      <c r="G27" s="1"/>
      <c r="H27" s="1"/>
      <c r="I27" s="1"/>
      <c r="J27" s="1"/>
      <c r="K27" s="1"/>
      <c r="L27" s="1"/>
      <c r="M27" s="1"/>
      <c r="N27" s="1"/>
      <c r="O27" s="1"/>
      <c r="P27" s="1"/>
    </row>
    <row r="28" spans="1:17" ht="25" customHeight="1" x14ac:dyDescent="0.2"/>
    <row r="29" spans="1:17" ht="25" customHeight="1" x14ac:dyDescent="0.2"/>
    <row r="30" spans="1:17" ht="25" customHeight="1" x14ac:dyDescent="0.2"/>
    <row r="31" spans="1:17" x14ac:dyDescent="0.2">
      <c r="A31" s="93" t="s">
        <v>246</v>
      </c>
    </row>
  </sheetData>
  <sheetProtection selectLockedCells="1"/>
  <mergeCells count="15">
    <mergeCell ref="H24:M24"/>
    <mergeCell ref="H25:M25"/>
    <mergeCell ref="G13:I13"/>
    <mergeCell ref="J13:P13"/>
    <mergeCell ref="A20:Q20"/>
    <mergeCell ref="G14:I14"/>
    <mergeCell ref="J14:R14"/>
    <mergeCell ref="G12:I12"/>
    <mergeCell ref="J12:Q12"/>
    <mergeCell ref="L6:R6"/>
    <mergeCell ref="A3:Q3"/>
    <mergeCell ref="G10:I10"/>
    <mergeCell ref="J10:R10"/>
    <mergeCell ref="G11:I11"/>
    <mergeCell ref="J11:R11"/>
  </mergeCells>
  <phoneticPr fontId="2"/>
  <pageMargins left="0.70866141732283472" right="0.70866141732283472" top="0.74803149606299213" bottom="0.74803149606299213"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B8D79-167E-4A63-95A3-3EE20754F9F6}">
  <sheetPr>
    <tabColor rgb="FFFF0000"/>
  </sheetPr>
  <dimension ref="A1:F9"/>
  <sheetViews>
    <sheetView view="pageBreakPreview" topLeftCell="A16" zoomScale="175" zoomScaleNormal="100" zoomScaleSheetLayoutView="175" workbookViewId="0">
      <selection activeCell="E15" sqref="E15"/>
    </sheetView>
  </sheetViews>
  <sheetFormatPr defaultColWidth="9" defaultRowHeight="13" x14ac:dyDescent="0.2"/>
  <cols>
    <col min="1" max="1" width="2.90625" style="51" customWidth="1"/>
    <col min="2" max="2" width="9" style="51"/>
    <col min="3" max="3" width="41.08984375" style="51" customWidth="1"/>
    <col min="4" max="4" width="27.1796875" style="51" customWidth="1"/>
    <col min="5" max="5" width="24.54296875" style="51" customWidth="1"/>
    <col min="6" max="6" width="24.81640625" style="51" customWidth="1"/>
    <col min="7" max="7" width="9" style="51"/>
    <col min="8" max="8" width="13.26953125" style="51" customWidth="1"/>
    <col min="9" max="13" width="9" style="51"/>
    <col min="14" max="14" width="2.453125" style="51" customWidth="1"/>
    <col min="15" max="16384" width="9" style="51"/>
  </cols>
  <sheetData>
    <row r="1" spans="1:6" customFormat="1" x14ac:dyDescent="0.2">
      <c r="A1" s="201" t="s">
        <v>330</v>
      </c>
      <c r="B1" s="201"/>
      <c r="C1" s="201"/>
      <c r="D1" s="201"/>
      <c r="E1" s="201"/>
    </row>
    <row r="2" spans="1:6" customFormat="1" x14ac:dyDescent="0.2">
      <c r="A2" s="15"/>
      <c r="B2" s="15" t="s">
        <v>25</v>
      </c>
      <c r="C2" s="15" t="s">
        <v>331</v>
      </c>
      <c r="D2" s="15" t="s">
        <v>332</v>
      </c>
      <c r="E2" s="15" t="s">
        <v>336</v>
      </c>
      <c r="F2" s="15" t="s">
        <v>63</v>
      </c>
    </row>
    <row r="3" spans="1:6" customFormat="1" x14ac:dyDescent="0.2">
      <c r="A3" s="15">
        <v>1</v>
      </c>
      <c r="B3" s="173" t="s">
        <v>333</v>
      </c>
      <c r="C3" s="174" t="s">
        <v>334</v>
      </c>
      <c r="D3" s="173" t="s">
        <v>335</v>
      </c>
      <c r="E3" s="173" t="s">
        <v>337</v>
      </c>
      <c r="F3" s="173"/>
    </row>
    <row r="4" spans="1:6" customFormat="1" x14ac:dyDescent="0.2">
      <c r="A4" s="15">
        <v>2</v>
      </c>
      <c r="B4" s="173"/>
      <c r="C4" s="174"/>
      <c r="D4" s="173"/>
      <c r="E4" s="173" t="s">
        <v>339</v>
      </c>
      <c r="F4" s="173"/>
    </row>
    <row r="5" spans="1:6" customFormat="1" x14ac:dyDescent="0.2">
      <c r="A5" s="15">
        <v>3</v>
      </c>
      <c r="B5" s="173"/>
      <c r="C5" s="174"/>
      <c r="D5" s="173"/>
      <c r="E5" s="173"/>
      <c r="F5" s="173"/>
    </row>
    <row r="6" spans="1:6" customFormat="1" x14ac:dyDescent="0.2">
      <c r="A6" s="15">
        <v>4</v>
      </c>
      <c r="B6" s="173"/>
      <c r="C6" s="174"/>
      <c r="D6" s="173"/>
      <c r="E6" s="173"/>
      <c r="F6" s="173"/>
    </row>
    <row r="7" spans="1:6" customFormat="1" x14ac:dyDescent="0.2">
      <c r="A7" s="15">
        <v>5</v>
      </c>
      <c r="B7" s="173"/>
      <c r="C7" s="174"/>
      <c r="D7" s="173"/>
      <c r="E7" s="173"/>
      <c r="F7" s="173"/>
    </row>
    <row r="8" spans="1:6" customFormat="1" x14ac:dyDescent="0.2">
      <c r="A8" s="15">
        <v>6</v>
      </c>
      <c r="B8" s="173"/>
      <c r="C8" s="173"/>
      <c r="D8" s="173"/>
      <c r="E8" s="173"/>
      <c r="F8" s="173"/>
    </row>
    <row r="9" spans="1:6" x14ac:dyDescent="0.2">
      <c r="B9" s="51" t="s">
        <v>338</v>
      </c>
    </row>
  </sheetData>
  <sheetProtection selectLockedCells="1"/>
  <mergeCells count="1">
    <mergeCell ref="A1:E1"/>
  </mergeCells>
  <phoneticPr fontId="2"/>
  <pageMargins left="0.70866141732283472" right="0.70866141732283472" top="0.74803149606299213" bottom="0.74803149606299213" header="0.31496062992125984" footer="0.31496062992125984"/>
  <pageSetup paperSize="9" scale="94"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AH53"/>
  <sheetViews>
    <sheetView view="pageBreakPreview" topLeftCell="A44" zoomScaleNormal="100" zoomScaleSheetLayoutView="100" workbookViewId="0">
      <selection activeCell="AD52" sqref="AD52"/>
    </sheetView>
  </sheetViews>
  <sheetFormatPr defaultRowHeight="13" x14ac:dyDescent="0.2"/>
  <cols>
    <col min="1" max="1" width="1.7265625" customWidth="1"/>
    <col min="2" max="2" width="3.90625" customWidth="1"/>
    <col min="3" max="3" width="22.90625" customWidth="1"/>
    <col min="4" max="4" width="4.6328125" customWidth="1"/>
    <col min="5" max="5" width="6.6328125" customWidth="1"/>
    <col min="6" max="6" width="3.08984375" customWidth="1"/>
    <col min="7" max="7" width="5.26953125" customWidth="1"/>
    <col min="8" max="8" width="4.08984375" customWidth="1"/>
    <col min="9" max="9" width="8.26953125" customWidth="1"/>
    <col min="10" max="11" width="5.08984375" customWidth="1"/>
    <col min="12" max="12" width="13.6328125" customWidth="1"/>
    <col min="13" max="13" width="7.36328125" style="151" customWidth="1"/>
    <col min="14" max="14" width="8.26953125" style="151" customWidth="1"/>
    <col min="15" max="17" width="9.6328125" style="151" bestFit="1" customWidth="1"/>
    <col min="18" max="27" width="8.7265625" style="151"/>
    <col min="30" max="30" width="15.1796875" customWidth="1"/>
    <col min="31" max="31" width="17.90625" customWidth="1"/>
  </cols>
  <sheetData>
    <row r="1" spans="2:30" ht="25" customHeight="1" x14ac:dyDescent="0.2">
      <c r="B1" t="s">
        <v>318</v>
      </c>
      <c r="M1" s="161" t="s">
        <v>316</v>
      </c>
      <c r="N1" s="162" t="s">
        <v>317</v>
      </c>
      <c r="O1" s="162"/>
      <c r="P1" s="162"/>
      <c r="Q1" s="162"/>
      <c r="R1" s="162"/>
      <c r="S1" s="162"/>
      <c r="T1" s="30"/>
    </row>
    <row r="2" spans="2:30" ht="25" customHeight="1" x14ac:dyDescent="0.2">
      <c r="B2" s="35">
        <v>0</v>
      </c>
      <c r="C2" s="35" t="s">
        <v>69</v>
      </c>
      <c r="D2" s="55" t="s">
        <v>202</v>
      </c>
      <c r="E2" s="33">
        <v>7</v>
      </c>
      <c r="F2" s="56" t="s">
        <v>58</v>
      </c>
      <c r="G2" s="33">
        <v>4</v>
      </c>
      <c r="H2" s="56" t="s">
        <v>59</v>
      </c>
      <c r="I2" s="33">
        <v>1</v>
      </c>
      <c r="J2" s="56" t="s">
        <v>2</v>
      </c>
      <c r="K2" s="207" t="s">
        <v>204</v>
      </c>
      <c r="L2" s="208"/>
      <c r="M2" s="151" t="s">
        <v>227</v>
      </c>
      <c r="AC2" s="152" t="str">
        <f>'０．入力項目表'!E2&amp;"年"</f>
        <v>7年</v>
      </c>
      <c r="AD2" s="152" t="str">
        <f>'０．入力項目表'!G2&amp;"月"&amp;'０．入力項目表'!I2&amp;"日"</f>
        <v>4月1日</v>
      </c>
    </row>
    <row r="3" spans="2:30" ht="25" customHeight="1" x14ac:dyDescent="0.2">
      <c r="B3" s="235" t="s">
        <v>49</v>
      </c>
      <c r="C3" s="236"/>
      <c r="D3" s="236"/>
      <c r="E3" s="236"/>
      <c r="F3" s="236"/>
      <c r="G3" s="236"/>
      <c r="H3" s="236"/>
      <c r="I3" s="236"/>
      <c r="J3" s="236"/>
      <c r="K3" s="236"/>
      <c r="L3" s="237"/>
      <c r="M3" s="152"/>
      <c r="N3" s="152"/>
    </row>
    <row r="4" spans="2:30" ht="25" customHeight="1" x14ac:dyDescent="0.2">
      <c r="B4" s="35">
        <v>1</v>
      </c>
      <c r="C4" s="35" t="s">
        <v>50</v>
      </c>
      <c r="D4" s="241" t="s">
        <v>175</v>
      </c>
      <c r="E4" s="241"/>
      <c r="F4" s="241"/>
      <c r="G4" s="241"/>
      <c r="H4" s="241"/>
      <c r="I4" s="241"/>
      <c r="J4" s="241"/>
      <c r="K4" s="241"/>
      <c r="L4" s="241"/>
      <c r="M4" s="116"/>
      <c r="N4" s="116"/>
    </row>
    <row r="5" spans="2:30" ht="25" customHeight="1" x14ac:dyDescent="0.2">
      <c r="B5" s="35">
        <v>2</v>
      </c>
      <c r="C5" s="35" t="s">
        <v>4</v>
      </c>
      <c r="D5" s="241" t="s">
        <v>64</v>
      </c>
      <c r="E5" s="241"/>
      <c r="F5" s="241"/>
      <c r="G5" s="241"/>
      <c r="H5" s="241"/>
      <c r="I5" s="241"/>
      <c r="J5" s="241"/>
      <c r="K5" s="241"/>
      <c r="L5" s="241"/>
      <c r="M5" s="116"/>
      <c r="N5" s="116"/>
    </row>
    <row r="6" spans="2:30" ht="25" customHeight="1" x14ac:dyDescent="0.2">
      <c r="B6" s="35">
        <v>3</v>
      </c>
      <c r="C6" s="35" t="s">
        <v>51</v>
      </c>
      <c r="D6" s="241" t="s">
        <v>65</v>
      </c>
      <c r="E6" s="241"/>
      <c r="F6" s="241"/>
      <c r="G6" s="241"/>
      <c r="H6" s="241"/>
      <c r="I6" s="241"/>
      <c r="J6" s="241"/>
      <c r="K6" s="241"/>
      <c r="L6" s="241"/>
      <c r="M6" s="116"/>
      <c r="N6" s="116"/>
    </row>
    <row r="7" spans="2:30" ht="25" customHeight="1" x14ac:dyDescent="0.2">
      <c r="B7" s="35">
        <v>4</v>
      </c>
      <c r="C7" s="57" t="s">
        <v>131</v>
      </c>
      <c r="D7" s="238" t="s">
        <v>133</v>
      </c>
      <c r="E7" s="239"/>
      <c r="F7" s="239"/>
      <c r="G7" s="239"/>
      <c r="H7" s="239"/>
      <c r="I7" s="239"/>
      <c r="J7" s="239"/>
      <c r="K7" s="239"/>
      <c r="L7" s="240"/>
      <c r="M7" s="116"/>
      <c r="N7" s="116"/>
    </row>
    <row r="8" spans="2:30" ht="25" customHeight="1" x14ac:dyDescent="0.2">
      <c r="B8" s="35">
        <v>5</v>
      </c>
      <c r="C8" s="57" t="s">
        <v>132</v>
      </c>
      <c r="D8" s="238" t="s">
        <v>199</v>
      </c>
      <c r="E8" s="239"/>
      <c r="F8" s="239"/>
      <c r="G8" s="239"/>
      <c r="H8" s="239"/>
      <c r="I8" s="239"/>
      <c r="J8" s="239"/>
      <c r="K8" s="239"/>
      <c r="L8" s="240"/>
      <c r="M8" s="116"/>
      <c r="N8" s="116"/>
    </row>
    <row r="9" spans="2:30" ht="25" customHeight="1" x14ac:dyDescent="0.2">
      <c r="B9" s="262">
        <v>6</v>
      </c>
      <c r="C9" s="264" t="s">
        <v>136</v>
      </c>
      <c r="D9" s="58" t="s">
        <v>185</v>
      </c>
      <c r="E9" s="260" t="s">
        <v>186</v>
      </c>
      <c r="F9" s="260"/>
      <c r="G9" s="260"/>
      <c r="H9" s="260"/>
      <c r="I9" s="260"/>
      <c r="J9" s="260"/>
      <c r="K9" s="260"/>
      <c r="L9" s="261"/>
      <c r="M9" s="115"/>
      <c r="N9" s="115"/>
    </row>
    <row r="10" spans="2:30" ht="25" customHeight="1" x14ac:dyDescent="0.2">
      <c r="B10" s="263"/>
      <c r="C10" s="265"/>
      <c r="D10" s="259" t="s">
        <v>200</v>
      </c>
      <c r="E10" s="260"/>
      <c r="F10" s="260"/>
      <c r="G10" s="260"/>
      <c r="H10" s="260"/>
      <c r="I10" s="260"/>
      <c r="J10" s="260"/>
      <c r="K10" s="260"/>
      <c r="L10" s="261"/>
      <c r="M10" s="115"/>
      <c r="N10" s="115"/>
    </row>
    <row r="11" spans="2:30" ht="25" customHeight="1" x14ac:dyDescent="0.2">
      <c r="B11" s="35">
        <v>7</v>
      </c>
      <c r="C11" s="35" t="s">
        <v>53</v>
      </c>
      <c r="D11" s="241" t="s">
        <v>222</v>
      </c>
      <c r="E11" s="241"/>
      <c r="F11" s="241"/>
      <c r="G11" s="241"/>
      <c r="H11" s="241"/>
      <c r="I11" s="241"/>
      <c r="J11" s="241"/>
      <c r="K11" s="241"/>
      <c r="L11" s="241"/>
      <c r="M11" s="116"/>
      <c r="N11" s="116"/>
    </row>
    <row r="12" spans="2:30" ht="25" customHeight="1" x14ac:dyDescent="0.2">
      <c r="B12" s="35">
        <v>8</v>
      </c>
      <c r="C12" s="35" t="s">
        <v>220</v>
      </c>
      <c r="D12" s="242" t="s">
        <v>223</v>
      </c>
      <c r="E12" s="243"/>
      <c r="F12" s="243"/>
      <c r="G12" s="243"/>
      <c r="H12" s="243"/>
      <c r="I12" s="243"/>
      <c r="J12" s="243"/>
      <c r="K12" s="243"/>
      <c r="L12" s="244"/>
      <c r="M12" s="116"/>
      <c r="N12" s="116"/>
    </row>
    <row r="13" spans="2:30" ht="25" customHeight="1" x14ac:dyDescent="0.2">
      <c r="B13" s="35">
        <v>9</v>
      </c>
      <c r="C13" s="35" t="s">
        <v>54</v>
      </c>
      <c r="D13" s="257">
        <v>11</v>
      </c>
      <c r="E13" s="258"/>
      <c r="F13" s="258"/>
      <c r="G13" s="258"/>
      <c r="H13" s="236" t="s">
        <v>23</v>
      </c>
      <c r="I13" s="236"/>
      <c r="J13" s="236"/>
      <c r="K13" s="236"/>
      <c r="L13" s="237"/>
      <c r="M13" s="152" t="s">
        <v>322</v>
      </c>
      <c r="N13" s="152"/>
      <c r="O13" s="152"/>
    </row>
    <row r="14" spans="2:30" ht="40.5" customHeight="1" x14ac:dyDescent="0.2">
      <c r="B14" s="35">
        <v>10</v>
      </c>
      <c r="C14" s="35" t="s">
        <v>228</v>
      </c>
      <c r="D14" s="268" t="s">
        <v>231</v>
      </c>
      <c r="E14" s="269"/>
      <c r="F14" s="269"/>
      <c r="G14" s="269"/>
      <c r="H14" s="269"/>
      <c r="I14" s="269"/>
      <c r="J14" s="269"/>
      <c r="K14" s="269"/>
      <c r="L14" s="270"/>
      <c r="M14" s="151" t="s">
        <v>247</v>
      </c>
    </row>
    <row r="15" spans="2:30" ht="25" customHeight="1" x14ac:dyDescent="0.2">
      <c r="B15" s="35">
        <v>10</v>
      </c>
      <c r="C15" s="35" t="s">
        <v>55</v>
      </c>
      <c r="D15" s="241" t="s">
        <v>129</v>
      </c>
      <c r="E15" s="241"/>
      <c r="F15" s="241"/>
      <c r="G15" s="241"/>
      <c r="H15" s="241"/>
      <c r="I15" s="241"/>
      <c r="J15" s="241"/>
      <c r="K15" s="241"/>
      <c r="L15" s="241"/>
      <c r="M15" s="116"/>
      <c r="N15" s="116"/>
    </row>
    <row r="16" spans="2:30" ht="25" customHeight="1" x14ac:dyDescent="0.2">
      <c r="B16" s="59">
        <v>11</v>
      </c>
      <c r="C16" s="59" t="s">
        <v>130</v>
      </c>
      <c r="D16" s="238" t="s">
        <v>197</v>
      </c>
      <c r="E16" s="239"/>
      <c r="F16" s="239"/>
      <c r="G16" s="239"/>
      <c r="H16" s="239"/>
      <c r="I16" s="239"/>
      <c r="J16" s="239"/>
      <c r="K16" s="239"/>
      <c r="L16" s="240"/>
      <c r="M16" s="116"/>
      <c r="N16" s="116"/>
    </row>
    <row r="17" spans="2:34" ht="25" customHeight="1" x14ac:dyDescent="0.2">
      <c r="B17" s="248">
        <v>12</v>
      </c>
      <c r="C17" s="248" t="s">
        <v>26</v>
      </c>
      <c r="D17" s="251" t="s">
        <v>198</v>
      </c>
      <c r="E17" s="252"/>
      <c r="F17" s="252"/>
      <c r="G17" s="252"/>
      <c r="H17" s="252"/>
      <c r="I17" s="252"/>
      <c r="J17" s="252"/>
      <c r="K17" s="252"/>
      <c r="L17" s="253"/>
      <c r="M17" s="156"/>
      <c r="N17" s="156"/>
    </row>
    <row r="18" spans="2:34" ht="25" customHeight="1" x14ac:dyDescent="0.2">
      <c r="B18" s="250"/>
      <c r="C18" s="250"/>
      <c r="D18" s="254"/>
      <c r="E18" s="255"/>
      <c r="F18" s="255"/>
      <c r="G18" s="255"/>
      <c r="H18" s="255"/>
      <c r="I18" s="255"/>
      <c r="J18" s="255"/>
      <c r="K18" s="255"/>
      <c r="L18" s="256"/>
      <c r="M18" s="156"/>
      <c r="N18" s="156"/>
    </row>
    <row r="19" spans="2:34" ht="25" customHeight="1" x14ac:dyDescent="0.2">
      <c r="B19" s="245">
        <v>13</v>
      </c>
      <c r="C19" s="248" t="s">
        <v>33</v>
      </c>
      <c r="D19" s="276" t="s">
        <v>248</v>
      </c>
      <c r="E19" s="277"/>
      <c r="F19" s="277"/>
      <c r="G19" s="277"/>
      <c r="H19" s="277"/>
      <c r="I19" s="277"/>
      <c r="J19" s="277"/>
      <c r="K19" s="277"/>
      <c r="L19" s="278"/>
      <c r="M19" s="156"/>
      <c r="N19" s="156"/>
    </row>
    <row r="20" spans="2:34" ht="25" customHeight="1" x14ac:dyDescent="0.2">
      <c r="B20" s="246"/>
      <c r="C20" s="249"/>
      <c r="D20" s="279"/>
      <c r="E20" s="280"/>
      <c r="F20" s="280"/>
      <c r="G20" s="280"/>
      <c r="H20" s="280"/>
      <c r="I20" s="280"/>
      <c r="J20" s="280"/>
      <c r="K20" s="280"/>
      <c r="L20" s="281"/>
      <c r="M20" s="156"/>
      <c r="N20" s="156"/>
    </row>
    <row r="21" spans="2:34" ht="25" customHeight="1" x14ac:dyDescent="0.2">
      <c r="B21" s="246"/>
      <c r="C21" s="249"/>
      <c r="D21" s="279"/>
      <c r="E21" s="280"/>
      <c r="F21" s="280"/>
      <c r="G21" s="280"/>
      <c r="H21" s="280"/>
      <c r="I21" s="280"/>
      <c r="J21" s="280"/>
      <c r="K21" s="280"/>
      <c r="L21" s="281"/>
      <c r="M21" s="156"/>
      <c r="N21" s="156"/>
    </row>
    <row r="22" spans="2:34" ht="25" customHeight="1" x14ac:dyDescent="0.2">
      <c r="B22" s="247"/>
      <c r="C22" s="250"/>
      <c r="D22" s="282"/>
      <c r="E22" s="283"/>
      <c r="F22" s="283"/>
      <c r="G22" s="283"/>
      <c r="H22" s="283"/>
      <c r="I22" s="283"/>
      <c r="J22" s="283"/>
      <c r="K22" s="283"/>
      <c r="L22" s="284"/>
      <c r="M22" s="156"/>
      <c r="N22" s="156"/>
    </row>
    <row r="23" spans="2:34" ht="25" customHeight="1" x14ac:dyDescent="0.2">
      <c r="B23" s="90"/>
      <c r="C23" s="66" t="s">
        <v>237</v>
      </c>
      <c r="D23" s="204" t="s">
        <v>249</v>
      </c>
      <c r="E23" s="205"/>
      <c r="F23" s="205"/>
      <c r="G23" s="205"/>
      <c r="H23" s="205"/>
      <c r="I23" s="205"/>
      <c r="J23" s="205"/>
      <c r="K23" s="205"/>
      <c r="L23" s="206"/>
      <c r="M23" s="151" t="s">
        <v>315</v>
      </c>
      <c r="N23" s="156"/>
    </row>
    <row r="24" spans="2:34" ht="48.75" customHeight="1" x14ac:dyDescent="0.2">
      <c r="B24" s="90"/>
      <c r="C24" s="66" t="s">
        <v>238</v>
      </c>
      <c r="D24" s="204" t="s">
        <v>239</v>
      </c>
      <c r="E24" s="205"/>
      <c r="F24" s="205"/>
      <c r="G24" s="205"/>
      <c r="H24" s="205"/>
      <c r="I24" s="205"/>
      <c r="J24" s="205"/>
      <c r="K24" s="205"/>
      <c r="L24" s="206"/>
      <c r="N24" s="156"/>
    </row>
    <row r="25" spans="2:34" ht="35.25" customHeight="1" x14ac:dyDescent="0.2">
      <c r="B25" s="90"/>
      <c r="C25" s="89" t="s">
        <v>242</v>
      </c>
      <c r="D25" s="204" t="s">
        <v>250</v>
      </c>
      <c r="E25" s="205"/>
      <c r="F25" s="205"/>
      <c r="G25" s="205"/>
      <c r="H25" s="205"/>
      <c r="I25" s="205"/>
      <c r="J25" s="205"/>
      <c r="K25" s="205"/>
      <c r="L25" s="206"/>
      <c r="M25" s="151" t="s">
        <v>253</v>
      </c>
      <c r="N25" s="156"/>
    </row>
    <row r="26" spans="2:34" ht="48.75" customHeight="1" x14ac:dyDescent="0.2">
      <c r="B26" s="90"/>
      <c r="C26" s="66" t="s">
        <v>243</v>
      </c>
      <c r="D26" s="204" t="s">
        <v>245</v>
      </c>
      <c r="E26" s="205"/>
      <c r="F26" s="205"/>
      <c r="G26" s="205"/>
      <c r="H26" s="205"/>
      <c r="I26" s="205"/>
      <c r="J26" s="205"/>
      <c r="K26" s="205"/>
      <c r="L26" s="206"/>
      <c r="M26" s="151" t="s">
        <v>244</v>
      </c>
      <c r="N26" s="156"/>
    </row>
    <row r="27" spans="2:34" ht="25" customHeight="1" thickBot="1" x14ac:dyDescent="0.25">
      <c r="B27" s="59">
        <v>14</v>
      </c>
      <c r="C27" s="59" t="s">
        <v>56</v>
      </c>
      <c r="D27" s="266">
        <v>100000</v>
      </c>
      <c r="E27" s="267"/>
      <c r="F27" s="267"/>
      <c r="G27" s="267"/>
      <c r="H27" s="213">
        <f>IF(AG28&gt;200000,100000,AH28)</f>
        <v>0</v>
      </c>
      <c r="I27" s="213"/>
      <c r="J27" s="135"/>
      <c r="K27" s="289" t="s">
        <v>108</v>
      </c>
      <c r="L27" s="290"/>
      <c r="M27" s="151" t="s">
        <v>87</v>
      </c>
      <c r="N27" s="157"/>
    </row>
    <row r="28" spans="2:34" ht="25" customHeight="1" thickTop="1" x14ac:dyDescent="0.2">
      <c r="B28" s="143">
        <v>15</v>
      </c>
      <c r="C28" s="136" t="s">
        <v>82</v>
      </c>
      <c r="D28" s="209">
        <f>SUM(D29:G32)</f>
        <v>148800</v>
      </c>
      <c r="E28" s="210"/>
      <c r="F28" s="210"/>
      <c r="G28" s="210"/>
      <c r="H28" s="216" t="s">
        <v>286</v>
      </c>
      <c r="I28" s="216"/>
      <c r="J28" s="216"/>
      <c r="K28" s="216"/>
      <c r="L28" s="217"/>
      <c r="AD28" s="151" t="s">
        <v>70</v>
      </c>
      <c r="AE28" s="153" t="e">
        <f>ROUNDDOWN(+AD28/2,-3)</f>
        <v>#VALUE!</v>
      </c>
      <c r="AF28" s="151"/>
      <c r="AG28" s="153"/>
      <c r="AH28" s="153"/>
    </row>
    <row r="29" spans="2:34" ht="25" customHeight="1" x14ac:dyDescent="0.2">
      <c r="B29" s="142" t="s">
        <v>287</v>
      </c>
      <c r="C29" s="141" t="s">
        <v>324</v>
      </c>
      <c r="D29" s="222">
        <f>I29*K29</f>
        <v>148800</v>
      </c>
      <c r="E29" s="223"/>
      <c r="F29" s="223"/>
      <c r="G29" s="223"/>
      <c r="H29" s="61" t="s">
        <v>172</v>
      </c>
      <c r="I29" s="62">
        <f>+'７．交通費算定書'!E26</f>
        <v>2480</v>
      </c>
      <c r="J29" s="63" t="s">
        <v>171</v>
      </c>
      <c r="K29" s="49">
        <v>60</v>
      </c>
      <c r="L29" s="64" t="s">
        <v>173</v>
      </c>
      <c r="M29" s="151" t="s">
        <v>301</v>
      </c>
      <c r="N29" s="152"/>
      <c r="P29" s="153"/>
      <c r="Q29" s="153"/>
    </row>
    <row r="30" spans="2:34" ht="25" customHeight="1" x14ac:dyDescent="0.2">
      <c r="B30" s="142" t="s">
        <v>288</v>
      </c>
      <c r="C30" s="155" t="s">
        <v>284</v>
      </c>
      <c r="D30" s="224">
        <v>0</v>
      </c>
      <c r="E30" s="225"/>
      <c r="F30" s="225"/>
      <c r="G30" s="225"/>
      <c r="H30" s="63"/>
      <c r="I30" s="63"/>
      <c r="J30" s="63"/>
      <c r="K30" s="63"/>
      <c r="L30" s="64"/>
      <c r="M30" s="152"/>
      <c r="N30" s="152"/>
      <c r="P30" s="153"/>
      <c r="Q30" s="153"/>
    </row>
    <row r="31" spans="2:34" ht="25" customHeight="1" x14ac:dyDescent="0.2">
      <c r="B31" s="142" t="s">
        <v>289</v>
      </c>
      <c r="C31" s="155" t="s">
        <v>283</v>
      </c>
      <c r="D31" s="224">
        <v>0</v>
      </c>
      <c r="E31" s="225"/>
      <c r="F31" s="225"/>
      <c r="G31" s="225"/>
      <c r="H31" s="63"/>
      <c r="I31" s="63"/>
      <c r="J31" s="63"/>
      <c r="K31" s="63"/>
      <c r="L31" s="64"/>
      <c r="M31" s="152"/>
      <c r="N31" s="152"/>
      <c r="P31" s="153"/>
      <c r="Q31" s="153"/>
    </row>
    <row r="32" spans="2:34" ht="25" customHeight="1" thickBot="1" x14ac:dyDescent="0.25">
      <c r="B32" s="147" t="s">
        <v>290</v>
      </c>
      <c r="C32" s="183" t="s">
        <v>295</v>
      </c>
      <c r="D32" s="285">
        <v>0</v>
      </c>
      <c r="E32" s="286"/>
      <c r="F32" s="286"/>
      <c r="G32" s="286"/>
      <c r="H32" s="137"/>
      <c r="I32" s="137"/>
      <c r="J32" s="137"/>
      <c r="K32" s="137"/>
      <c r="L32" s="138"/>
      <c r="M32" s="152" t="s">
        <v>303</v>
      </c>
      <c r="N32" s="152"/>
      <c r="P32" s="153"/>
      <c r="Q32" s="153"/>
    </row>
    <row r="33" spans="2:29" ht="25" customHeight="1" thickTop="1" x14ac:dyDescent="0.2">
      <c r="B33" s="100">
        <v>16</v>
      </c>
      <c r="C33" s="100" t="s">
        <v>291</v>
      </c>
      <c r="D33" s="227">
        <f>SUM(D34:G36)</f>
        <v>25000</v>
      </c>
      <c r="E33" s="228"/>
      <c r="F33" s="228"/>
      <c r="G33" s="228"/>
      <c r="H33" s="229" t="s">
        <v>286</v>
      </c>
      <c r="I33" s="229"/>
      <c r="J33" s="229"/>
      <c r="K33" s="229"/>
      <c r="L33" s="230"/>
      <c r="M33" s="152" t="s">
        <v>299</v>
      </c>
      <c r="N33" s="152"/>
    </row>
    <row r="34" spans="2:29" ht="25" customHeight="1" x14ac:dyDescent="0.2">
      <c r="B34" s="154" t="s">
        <v>287</v>
      </c>
      <c r="C34" s="60" t="s">
        <v>291</v>
      </c>
      <c r="D34" s="224">
        <f>I34*K34</f>
        <v>25000</v>
      </c>
      <c r="E34" s="225"/>
      <c r="F34" s="225"/>
      <c r="G34" s="225"/>
      <c r="H34" s="61" t="s">
        <v>172</v>
      </c>
      <c r="I34" s="172">
        <v>2500</v>
      </c>
      <c r="J34" s="63" t="s">
        <v>171</v>
      </c>
      <c r="K34" s="49">
        <v>10</v>
      </c>
      <c r="L34" s="64" t="s">
        <v>300</v>
      </c>
      <c r="M34" s="152" t="s">
        <v>354</v>
      </c>
      <c r="N34" s="152"/>
    </row>
    <row r="35" spans="2:29" ht="25" customHeight="1" x14ac:dyDescent="0.2">
      <c r="B35" s="154" t="s">
        <v>288</v>
      </c>
      <c r="C35" s="60" t="s">
        <v>285</v>
      </c>
      <c r="D35" s="224">
        <v>0</v>
      </c>
      <c r="E35" s="225"/>
      <c r="F35" s="225"/>
      <c r="G35" s="225"/>
      <c r="H35" s="63"/>
      <c r="I35" s="63"/>
      <c r="J35" s="63"/>
      <c r="K35" s="63"/>
      <c r="L35" s="64"/>
      <c r="M35" s="152" t="s">
        <v>355</v>
      </c>
      <c r="N35" s="152"/>
    </row>
    <row r="36" spans="2:29" ht="25" customHeight="1" thickBot="1" x14ac:dyDescent="0.25">
      <c r="B36" s="144" t="s">
        <v>289</v>
      </c>
      <c r="C36" s="38" t="s">
        <v>295</v>
      </c>
      <c r="D36" s="287">
        <v>0</v>
      </c>
      <c r="E36" s="288"/>
      <c r="F36" s="288"/>
      <c r="G36" s="288"/>
      <c r="H36" s="139"/>
      <c r="I36" s="139"/>
      <c r="J36" s="139"/>
      <c r="K36" s="139"/>
      <c r="L36" s="140"/>
      <c r="M36" s="152" t="s">
        <v>302</v>
      </c>
      <c r="N36" s="152"/>
    </row>
    <row r="37" spans="2:29" ht="25" customHeight="1" thickTop="1" x14ac:dyDescent="0.2">
      <c r="B37" s="136">
        <v>17</v>
      </c>
      <c r="C37" s="146" t="s">
        <v>325</v>
      </c>
      <c r="D37" s="209">
        <f>SUM(D38:G42)</f>
        <v>30000</v>
      </c>
      <c r="E37" s="210"/>
      <c r="F37" s="210"/>
      <c r="G37" s="210"/>
      <c r="H37" s="216" t="s">
        <v>286</v>
      </c>
      <c r="I37" s="216"/>
      <c r="J37" s="216"/>
      <c r="K37" s="216"/>
      <c r="L37" s="217"/>
      <c r="M37" s="152" t="s">
        <v>294</v>
      </c>
      <c r="N37" s="152"/>
    </row>
    <row r="38" spans="2:29" ht="25" customHeight="1" x14ac:dyDescent="0.2">
      <c r="B38" s="154" t="s">
        <v>287</v>
      </c>
      <c r="C38" s="60" t="s">
        <v>73</v>
      </c>
      <c r="D38" s="211">
        <v>10000</v>
      </c>
      <c r="E38" s="212"/>
      <c r="F38" s="212"/>
      <c r="G38" s="212"/>
      <c r="H38" s="218"/>
      <c r="I38" s="218"/>
      <c r="J38" s="218"/>
      <c r="K38" s="218"/>
      <c r="L38" s="219"/>
      <c r="M38" s="152" t="s">
        <v>304</v>
      </c>
      <c r="N38" s="152"/>
    </row>
    <row r="39" spans="2:29" ht="25" customHeight="1" x14ac:dyDescent="0.2">
      <c r="B39" s="142" t="s">
        <v>288</v>
      </c>
      <c r="C39" s="60" t="s">
        <v>74</v>
      </c>
      <c r="D39" s="211">
        <v>0</v>
      </c>
      <c r="E39" s="212"/>
      <c r="F39" s="212"/>
      <c r="G39" s="212"/>
      <c r="H39" s="218"/>
      <c r="I39" s="218"/>
      <c r="J39" s="218"/>
      <c r="K39" s="218"/>
      <c r="L39" s="219"/>
      <c r="M39" s="152"/>
      <c r="N39" s="152"/>
    </row>
    <row r="40" spans="2:29" ht="25" customHeight="1" x14ac:dyDescent="0.2">
      <c r="B40" s="142" t="s">
        <v>289</v>
      </c>
      <c r="C40" s="65" t="s">
        <v>167</v>
      </c>
      <c r="D40" s="211">
        <v>0</v>
      </c>
      <c r="E40" s="212"/>
      <c r="F40" s="212"/>
      <c r="G40" s="212"/>
      <c r="H40" s="214"/>
      <c r="I40" s="214"/>
      <c r="J40" s="214"/>
      <c r="K40" s="214"/>
      <c r="L40" s="215"/>
      <c r="M40" s="158"/>
      <c r="N40" s="158"/>
    </row>
    <row r="41" spans="2:29" ht="25" customHeight="1" x14ac:dyDescent="0.2">
      <c r="B41" s="142" t="s">
        <v>290</v>
      </c>
      <c r="C41" s="65" t="s">
        <v>166</v>
      </c>
      <c r="D41" s="211">
        <v>10000</v>
      </c>
      <c r="E41" s="212"/>
      <c r="F41" s="212"/>
      <c r="G41" s="212"/>
      <c r="H41" s="214"/>
      <c r="I41" s="214"/>
      <c r="J41" s="214"/>
      <c r="K41" s="214"/>
      <c r="L41" s="215"/>
      <c r="M41" s="158"/>
      <c r="N41" s="158"/>
    </row>
    <row r="42" spans="2:29" ht="25" customHeight="1" thickBot="1" x14ac:dyDescent="0.25">
      <c r="B42" s="147" t="s">
        <v>298</v>
      </c>
      <c r="C42" s="182" t="s">
        <v>295</v>
      </c>
      <c r="D42" s="233">
        <v>10000</v>
      </c>
      <c r="E42" s="234"/>
      <c r="F42" s="234"/>
      <c r="G42" s="234"/>
      <c r="H42" s="148"/>
      <c r="I42" s="148"/>
      <c r="J42" s="148"/>
      <c r="K42" s="148"/>
      <c r="L42" s="149"/>
      <c r="M42" s="152" t="s">
        <v>303</v>
      </c>
      <c r="N42" s="158"/>
    </row>
    <row r="43" spans="2:29" ht="25" customHeight="1" thickTop="1" x14ac:dyDescent="0.2">
      <c r="B43" s="102">
        <v>18</v>
      </c>
      <c r="C43" s="102" t="s">
        <v>57</v>
      </c>
      <c r="D43" s="106" t="s">
        <v>202</v>
      </c>
      <c r="E43" s="145">
        <v>7</v>
      </c>
      <c r="F43" s="107" t="s">
        <v>58</v>
      </c>
      <c r="G43" s="145">
        <v>5</v>
      </c>
      <c r="H43" s="107" t="s">
        <v>59</v>
      </c>
      <c r="I43" s="145">
        <v>1</v>
      </c>
      <c r="J43" s="107" t="s">
        <v>2</v>
      </c>
      <c r="K43" s="231" t="s">
        <v>205</v>
      </c>
      <c r="L43" s="232"/>
      <c r="M43" s="152" t="str">
        <f>'０．入力項目表'!G43&amp;"月"&amp;'０．入力項目表'!I43&amp;"日"</f>
        <v>5月1日</v>
      </c>
      <c r="N43" s="151" t="s">
        <v>306</v>
      </c>
      <c r="AC43" s="152" t="str">
        <f>'０．入力項目表'!E43&amp;"年"</f>
        <v>7年</v>
      </c>
    </row>
    <row r="44" spans="2:29" ht="25" customHeight="1" x14ac:dyDescent="0.2">
      <c r="B44" s="35">
        <v>19</v>
      </c>
      <c r="C44" s="35" t="s">
        <v>60</v>
      </c>
      <c r="D44" s="55" t="s">
        <v>202</v>
      </c>
      <c r="E44" s="33">
        <v>8</v>
      </c>
      <c r="F44" s="56" t="s">
        <v>58</v>
      </c>
      <c r="G44" s="33">
        <v>2</v>
      </c>
      <c r="H44" s="56" t="s">
        <v>59</v>
      </c>
      <c r="I44" s="33">
        <v>29</v>
      </c>
      <c r="J44" s="56" t="s">
        <v>2</v>
      </c>
      <c r="K44" s="207" t="s">
        <v>206</v>
      </c>
      <c r="L44" s="208"/>
      <c r="M44" s="152" t="str">
        <f>'０．入力項目表'!G44&amp;"月"&amp;'０．入力項目表'!I44&amp;"日"</f>
        <v>2月29日</v>
      </c>
      <c r="N44" s="151" t="s">
        <v>271</v>
      </c>
      <c r="AC44" s="152" t="str">
        <f>'０．入力項目表'!E44&amp;"年"</f>
        <v>8年</v>
      </c>
    </row>
    <row r="45" spans="2:29" ht="25" customHeight="1" x14ac:dyDescent="0.2">
      <c r="B45" s="235" t="s">
        <v>61</v>
      </c>
      <c r="C45" s="236"/>
      <c r="D45" s="236"/>
      <c r="E45" s="236"/>
      <c r="F45" s="236"/>
      <c r="G45" s="236"/>
      <c r="H45" s="236"/>
      <c r="I45" s="236"/>
      <c r="J45" s="236"/>
      <c r="K45" s="236"/>
      <c r="L45" s="237"/>
      <c r="M45" s="152"/>
      <c r="N45" s="152"/>
    </row>
    <row r="46" spans="2:29" ht="25" customHeight="1" x14ac:dyDescent="0.2">
      <c r="B46" s="35">
        <v>21</v>
      </c>
      <c r="C46" s="35" t="s">
        <v>62</v>
      </c>
      <c r="D46" s="226" t="s">
        <v>66</v>
      </c>
      <c r="E46" s="226"/>
      <c r="F46" s="226"/>
      <c r="G46" s="226"/>
      <c r="H46" s="226"/>
      <c r="I46" s="226"/>
      <c r="J46" s="226"/>
      <c r="K46" s="226"/>
      <c r="L46" s="226"/>
      <c r="M46" s="159"/>
      <c r="N46" s="159"/>
    </row>
    <row r="47" spans="2:29" ht="25" customHeight="1" x14ac:dyDescent="0.2">
      <c r="B47" s="35">
        <v>22</v>
      </c>
      <c r="C47" s="35" t="s">
        <v>4</v>
      </c>
      <c r="D47" s="226" t="s">
        <v>67</v>
      </c>
      <c r="E47" s="226"/>
      <c r="F47" s="226"/>
      <c r="G47" s="226"/>
      <c r="H47" s="226"/>
      <c r="I47" s="226"/>
      <c r="J47" s="226"/>
      <c r="K47" s="226"/>
      <c r="L47" s="226"/>
      <c r="M47" s="159"/>
      <c r="N47" s="159"/>
    </row>
    <row r="48" spans="2:29" ht="25" customHeight="1" x14ac:dyDescent="0.2">
      <c r="B48" s="35">
        <v>23</v>
      </c>
      <c r="C48" s="35" t="s">
        <v>51</v>
      </c>
      <c r="D48" s="226" t="s">
        <v>68</v>
      </c>
      <c r="E48" s="226"/>
      <c r="F48" s="226"/>
      <c r="G48" s="226"/>
      <c r="H48" s="226"/>
      <c r="I48" s="226"/>
      <c r="J48" s="226"/>
      <c r="K48" s="226"/>
      <c r="L48" s="226"/>
      <c r="M48" s="159"/>
      <c r="N48" s="159"/>
    </row>
    <row r="49" spans="2:30" ht="25" customHeight="1" x14ac:dyDescent="0.2">
      <c r="B49" s="262">
        <v>24</v>
      </c>
      <c r="C49" s="274" t="s">
        <v>52</v>
      </c>
      <c r="D49" s="67" t="s">
        <v>185</v>
      </c>
      <c r="E49" s="269" t="s">
        <v>187</v>
      </c>
      <c r="F49" s="269"/>
      <c r="G49" s="269"/>
      <c r="H49" s="269"/>
      <c r="I49" s="269"/>
      <c r="J49" s="269"/>
      <c r="K49" s="269"/>
      <c r="L49" s="270"/>
      <c r="M49" s="115"/>
      <c r="N49" s="115"/>
    </row>
    <row r="50" spans="2:30" ht="25" customHeight="1" x14ac:dyDescent="0.2">
      <c r="B50" s="263"/>
      <c r="C50" s="275"/>
      <c r="D50" s="271" t="s">
        <v>197</v>
      </c>
      <c r="E50" s="272"/>
      <c r="F50" s="272"/>
      <c r="G50" s="272"/>
      <c r="H50" s="272"/>
      <c r="I50" s="272"/>
      <c r="J50" s="272"/>
      <c r="K50" s="272"/>
      <c r="L50" s="273"/>
      <c r="M50" s="116"/>
      <c r="N50" s="116"/>
    </row>
    <row r="51" spans="2:30" ht="25" customHeight="1" x14ac:dyDescent="0.2">
      <c r="B51" s="35">
        <v>25</v>
      </c>
      <c r="C51" s="35" t="s">
        <v>63</v>
      </c>
      <c r="D51" s="221" t="s">
        <v>224</v>
      </c>
      <c r="E51" s="221"/>
      <c r="F51" s="221"/>
      <c r="G51" s="221"/>
      <c r="H51" s="221"/>
      <c r="I51" s="221"/>
      <c r="J51" s="221"/>
      <c r="K51" s="221"/>
      <c r="L51" s="221"/>
      <c r="M51" s="159"/>
      <c r="N51" s="159"/>
    </row>
    <row r="52" spans="2:30" ht="29.25" customHeight="1" x14ac:dyDescent="0.2">
      <c r="B52" s="15">
        <v>26</v>
      </c>
      <c r="C52" s="15" t="s">
        <v>269</v>
      </c>
      <c r="D52" s="220" t="s">
        <v>221</v>
      </c>
      <c r="E52" s="203"/>
      <c r="F52" s="203"/>
      <c r="G52" s="203"/>
      <c r="H52" s="203"/>
      <c r="I52" s="203"/>
      <c r="J52" s="203"/>
      <c r="K52" s="203"/>
      <c r="L52" s="203"/>
    </row>
    <row r="53" spans="2:30" ht="63.75" customHeight="1" x14ac:dyDescent="0.2">
      <c r="B53" s="15"/>
      <c r="C53" s="15" t="s">
        <v>233</v>
      </c>
      <c r="D53" s="202" t="s">
        <v>234</v>
      </c>
      <c r="E53" s="203"/>
      <c r="F53" s="203"/>
      <c r="G53" s="203"/>
      <c r="H53" s="203"/>
      <c r="I53" s="203"/>
      <c r="J53" s="203"/>
      <c r="K53" s="203"/>
      <c r="L53" s="203"/>
      <c r="M53" s="151" t="s">
        <v>305</v>
      </c>
      <c r="AD53">
        <v>0</v>
      </c>
    </row>
  </sheetData>
  <sheetProtection selectLockedCells="1"/>
  <mergeCells count="66">
    <mergeCell ref="K27:L27"/>
    <mergeCell ref="D32:G32"/>
    <mergeCell ref="D31:G31"/>
    <mergeCell ref="D35:G35"/>
    <mergeCell ref="D36:G36"/>
    <mergeCell ref="D34:G34"/>
    <mergeCell ref="D50:L50"/>
    <mergeCell ref="E49:L49"/>
    <mergeCell ref="B49:B50"/>
    <mergeCell ref="C49:C50"/>
    <mergeCell ref="B45:L45"/>
    <mergeCell ref="D10:L10"/>
    <mergeCell ref="D11:L11"/>
    <mergeCell ref="B9:B10"/>
    <mergeCell ref="C9:C10"/>
    <mergeCell ref="E9:L9"/>
    <mergeCell ref="D12:L12"/>
    <mergeCell ref="D15:L15"/>
    <mergeCell ref="B19:B22"/>
    <mergeCell ref="C19:C22"/>
    <mergeCell ref="B17:B18"/>
    <mergeCell ref="C17:C18"/>
    <mergeCell ref="D17:L18"/>
    <mergeCell ref="D13:G13"/>
    <mergeCell ref="H13:L13"/>
    <mergeCell ref="D16:L16"/>
    <mergeCell ref="D14:L14"/>
    <mergeCell ref="D19:L22"/>
    <mergeCell ref="B3:L3"/>
    <mergeCell ref="D7:L7"/>
    <mergeCell ref="D8:L8"/>
    <mergeCell ref="D4:L4"/>
    <mergeCell ref="D5:L5"/>
    <mergeCell ref="D6:L6"/>
    <mergeCell ref="K2:L2"/>
    <mergeCell ref="D51:L51"/>
    <mergeCell ref="D29:G29"/>
    <mergeCell ref="D30:G30"/>
    <mergeCell ref="H41:L41"/>
    <mergeCell ref="D47:L47"/>
    <mergeCell ref="D48:L48"/>
    <mergeCell ref="H39:L39"/>
    <mergeCell ref="H37:L37"/>
    <mergeCell ref="D33:G33"/>
    <mergeCell ref="D38:G38"/>
    <mergeCell ref="D46:L46"/>
    <mergeCell ref="D37:G37"/>
    <mergeCell ref="H33:L33"/>
    <mergeCell ref="K43:L43"/>
    <mergeCell ref="D42:G42"/>
    <mergeCell ref="D53:L53"/>
    <mergeCell ref="D23:L23"/>
    <mergeCell ref="D24:L24"/>
    <mergeCell ref="D25:L25"/>
    <mergeCell ref="D26:L26"/>
    <mergeCell ref="K44:L44"/>
    <mergeCell ref="D28:G28"/>
    <mergeCell ref="D39:G39"/>
    <mergeCell ref="H27:I27"/>
    <mergeCell ref="D40:G40"/>
    <mergeCell ref="D41:G41"/>
    <mergeCell ref="H40:L40"/>
    <mergeCell ref="H28:L28"/>
    <mergeCell ref="H38:L38"/>
    <mergeCell ref="D52:L52"/>
    <mergeCell ref="D27:G27"/>
  </mergeCells>
  <phoneticPr fontId="2"/>
  <dataValidations count="2">
    <dataValidation allowBlank="1" showInputMessage="1" showErrorMessage="1" prompt="西暦で入力してください。" sqref="E43:E44" xr:uid="{00000000-0002-0000-0100-000000000000}"/>
    <dataValidation allowBlank="1" showInputMessage="1" showErrorMessage="1" prompt="和暦で入力してください。" sqref="E2" xr:uid="{00000000-0002-0000-0100-000001000000}"/>
  </dataValidations>
  <hyperlinks>
    <hyperlink ref="D12" r:id="rId1" xr:uid="{00000000-0004-0000-0100-000000000000}"/>
    <hyperlink ref="D52" r:id="rId2" xr:uid="{00000000-0004-0000-0100-000001000000}"/>
  </hyperlinks>
  <pageMargins left="0.70866141732283472" right="0.70866141732283472" top="0.74803149606299213" bottom="0.74803149606299213" header="0.31496062992125984" footer="0.31496062992125984"/>
  <pageSetup paperSize="9" scale="59" orientation="landscape" blackAndWhite="1" r:id="rId3"/>
  <rowBreaks count="1" manualBreakCount="1">
    <brk id="28" max="24" man="1"/>
  </row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1"/>
  <sheetViews>
    <sheetView view="pageBreakPreview" zoomScale="130" zoomScaleNormal="100" zoomScaleSheetLayoutView="130" workbookViewId="0">
      <selection activeCell="T13" sqref="T13"/>
    </sheetView>
  </sheetViews>
  <sheetFormatPr defaultRowHeight="13" x14ac:dyDescent="0.2"/>
  <cols>
    <col min="1" max="2" width="2.08984375" customWidth="1"/>
    <col min="3" max="3" width="2.6328125" customWidth="1"/>
    <col min="4" max="4" width="12.453125" customWidth="1"/>
    <col min="5" max="5" width="11.453125" customWidth="1"/>
    <col min="7" max="17" width="5.1796875" customWidth="1"/>
    <col min="18" max="18" width="3.08984375" customWidth="1"/>
  </cols>
  <sheetData>
    <row r="1" spans="1:21" ht="25" customHeight="1" x14ac:dyDescent="0.2">
      <c r="C1" s="3" t="s">
        <v>191</v>
      </c>
    </row>
    <row r="2" spans="1:21" ht="25" customHeight="1" x14ac:dyDescent="0.2"/>
    <row r="3" spans="1:21" ht="25" customHeight="1" x14ac:dyDescent="0.2">
      <c r="A3" s="296" t="s">
        <v>15</v>
      </c>
      <c r="B3" s="296"/>
      <c r="C3" s="296"/>
      <c r="D3" s="296"/>
      <c r="E3" s="296"/>
      <c r="F3" s="296"/>
      <c r="G3" s="296"/>
      <c r="H3" s="296"/>
      <c r="I3" s="296"/>
      <c r="J3" s="296"/>
      <c r="K3" s="296"/>
      <c r="L3" s="296"/>
      <c r="M3" s="296"/>
      <c r="N3" s="296"/>
      <c r="O3" s="296"/>
      <c r="P3" s="296"/>
      <c r="Q3" s="296"/>
    </row>
    <row r="4" spans="1:21" ht="25" customHeight="1" x14ac:dyDescent="0.2">
      <c r="A4" s="1"/>
      <c r="B4" s="1"/>
      <c r="C4" s="1"/>
      <c r="D4" s="1"/>
      <c r="E4" s="1"/>
      <c r="F4" s="1"/>
      <c r="G4" s="1"/>
      <c r="H4" s="1"/>
      <c r="I4" s="1"/>
      <c r="J4" s="1"/>
      <c r="K4" s="1"/>
      <c r="L4" s="1"/>
      <c r="M4" s="1"/>
      <c r="N4" s="1"/>
      <c r="O4" s="1"/>
      <c r="P4" s="1"/>
    </row>
    <row r="5" spans="1:21" ht="25" customHeight="1" x14ac:dyDescent="0.2">
      <c r="A5" s="1"/>
      <c r="B5" s="1"/>
      <c r="C5" s="1"/>
      <c r="D5" s="1"/>
      <c r="E5" s="1"/>
      <c r="F5" s="1"/>
      <c r="G5" s="1"/>
      <c r="K5" s="1" t="s">
        <v>0</v>
      </c>
      <c r="L5" s="1"/>
      <c r="N5" s="1"/>
      <c r="O5" s="1"/>
      <c r="P5" s="1"/>
      <c r="Q5" s="1" t="s">
        <v>1</v>
      </c>
      <c r="R5" s="1"/>
    </row>
    <row r="6" spans="1:21" ht="25" customHeight="1" x14ac:dyDescent="0.2">
      <c r="A6" s="1"/>
      <c r="B6" s="1"/>
      <c r="C6" s="1"/>
      <c r="D6" s="1"/>
      <c r="E6" s="1"/>
      <c r="F6" s="1"/>
      <c r="G6" s="1"/>
      <c r="K6" s="291" t="str">
        <f>"令和"&amp;'０．入力項目表'!AC2&amp;'０．入力項目表'!AD2</f>
        <v>令和7年4月1日</v>
      </c>
      <c r="L6" s="291"/>
      <c r="M6" s="291"/>
      <c r="N6" s="291"/>
      <c r="O6" s="291"/>
      <c r="P6" s="291"/>
      <c r="Q6" s="291"/>
      <c r="R6" s="1"/>
    </row>
    <row r="7" spans="1:21" ht="25" customHeight="1" x14ac:dyDescent="0.2">
      <c r="A7" s="1"/>
      <c r="B7" s="1"/>
      <c r="C7" s="1"/>
      <c r="D7" s="1"/>
      <c r="E7" s="1"/>
      <c r="F7" s="1"/>
      <c r="G7" s="1"/>
      <c r="H7" s="1"/>
      <c r="I7" s="1"/>
      <c r="J7" s="1"/>
      <c r="K7" s="1"/>
      <c r="L7" s="1"/>
      <c r="M7" s="1"/>
      <c r="N7" s="1"/>
      <c r="O7" s="1"/>
      <c r="P7" s="1"/>
      <c r="R7" s="32"/>
    </row>
    <row r="8" spans="1:21" ht="25" customHeight="1" x14ac:dyDescent="0.2">
      <c r="A8" s="1"/>
      <c r="B8" s="1"/>
      <c r="C8" s="1" t="s">
        <v>3</v>
      </c>
      <c r="D8" s="1"/>
      <c r="E8" s="1"/>
      <c r="F8" s="1"/>
      <c r="G8" s="1"/>
      <c r="H8" s="1"/>
      <c r="I8" s="1"/>
      <c r="J8" s="1"/>
      <c r="K8" s="1"/>
      <c r="L8" s="1"/>
      <c r="M8" s="1"/>
      <c r="N8" s="1"/>
      <c r="O8" s="1"/>
      <c r="P8" s="1"/>
    </row>
    <row r="9" spans="1:21" ht="25" customHeight="1" x14ac:dyDescent="0.2">
      <c r="A9" s="1"/>
      <c r="B9" s="1"/>
      <c r="C9" s="1"/>
      <c r="D9" s="1"/>
      <c r="E9" s="1"/>
      <c r="F9" s="1"/>
      <c r="G9" s="1"/>
      <c r="H9" s="1"/>
      <c r="I9" s="1"/>
      <c r="J9" s="1"/>
      <c r="K9" s="1"/>
      <c r="L9" s="1"/>
      <c r="M9" s="1"/>
      <c r="N9" s="1"/>
      <c r="O9" s="1"/>
      <c r="P9" s="1"/>
    </row>
    <row r="10" spans="1:21" ht="25" customHeight="1" x14ac:dyDescent="0.2">
      <c r="A10" s="1"/>
      <c r="B10" s="1"/>
      <c r="C10" s="1"/>
      <c r="D10" s="1"/>
      <c r="G10" s="299" t="s">
        <v>16</v>
      </c>
      <c r="H10" s="299"/>
      <c r="I10" s="299"/>
      <c r="J10" s="298" t="str">
        <f>'０．入力項目表'!D10</f>
        <v>○○市中央区下山手通５－１０－１</v>
      </c>
      <c r="K10" s="298"/>
      <c r="L10" s="298"/>
      <c r="M10" s="298"/>
      <c r="N10" s="298"/>
      <c r="O10" s="298"/>
      <c r="P10" s="298"/>
      <c r="Q10" s="298"/>
      <c r="R10" s="298"/>
      <c r="S10" s="19"/>
    </row>
    <row r="11" spans="1:21" ht="25" customHeight="1" x14ac:dyDescent="0.2">
      <c r="A11" s="1"/>
      <c r="B11" s="1"/>
      <c r="C11" s="1"/>
      <c r="D11" s="1"/>
      <c r="G11" s="299" t="s">
        <v>17</v>
      </c>
      <c r="H11" s="299"/>
      <c r="I11" s="299"/>
      <c r="J11" s="300" t="str">
        <f>+'０．入力項目表'!D4</f>
        <v>学生団体　まちおこし隊</v>
      </c>
      <c r="K11" s="300"/>
      <c r="L11" s="300"/>
      <c r="M11" s="300"/>
      <c r="N11" s="300"/>
      <c r="O11" s="300"/>
      <c r="P11" s="300"/>
      <c r="Q11" s="300"/>
      <c r="R11" s="300"/>
    </row>
    <row r="12" spans="1:21" ht="25" customHeight="1" x14ac:dyDescent="0.2">
      <c r="A12" s="1"/>
      <c r="B12" s="1"/>
      <c r="C12" s="1"/>
      <c r="D12" s="1"/>
      <c r="G12" s="299" t="s">
        <v>349</v>
      </c>
      <c r="H12" s="299"/>
      <c r="I12" s="299"/>
      <c r="J12" s="297" t="str">
        <f>+'０．入力項目表'!D5</f>
        <v>代表者</v>
      </c>
      <c r="K12" s="297"/>
      <c r="L12" s="297"/>
      <c r="M12" s="297"/>
      <c r="N12" s="297"/>
      <c r="O12" s="297"/>
      <c r="P12" s="297"/>
      <c r="Q12" s="297"/>
      <c r="S12" s="19"/>
      <c r="T12" s="19" t="s">
        <v>363</v>
      </c>
      <c r="U12" s="30"/>
    </row>
    <row r="13" spans="1:21" ht="25" customHeight="1" x14ac:dyDescent="0.2">
      <c r="A13" s="1"/>
      <c r="B13" s="1"/>
      <c r="C13" s="1"/>
      <c r="D13" s="1"/>
      <c r="G13" s="299" t="s">
        <v>350</v>
      </c>
      <c r="H13" s="299"/>
      <c r="I13" s="299"/>
      <c r="J13" s="297" t="str">
        <f>+'０．入力項目表'!D6</f>
        <v>丹波　活動</v>
      </c>
      <c r="K13" s="297"/>
      <c r="L13" s="297"/>
      <c r="M13" s="297"/>
      <c r="N13" s="297"/>
      <c r="O13" s="297"/>
      <c r="P13" s="297"/>
      <c r="Q13" s="1"/>
    </row>
    <row r="14" spans="1:21" ht="25" customHeight="1" x14ac:dyDescent="0.2">
      <c r="A14" s="1"/>
      <c r="B14" s="1"/>
      <c r="C14" s="1"/>
      <c r="D14" s="1"/>
      <c r="E14" s="1"/>
      <c r="F14" s="1"/>
      <c r="G14" s="294" t="s">
        <v>207</v>
      </c>
      <c r="H14" s="294"/>
      <c r="I14" s="294"/>
      <c r="J14" s="295" t="str">
        <f>+'０．入力項目表'!D12</f>
        <v>katudou-tamba@xx.xx.jp</v>
      </c>
      <c r="K14" s="294"/>
      <c r="L14" s="294"/>
      <c r="M14" s="294"/>
      <c r="N14" s="294"/>
      <c r="O14" s="294"/>
      <c r="P14" s="294"/>
      <c r="Q14" s="294"/>
      <c r="R14" s="294"/>
    </row>
    <row r="15" spans="1:21" ht="25" customHeight="1" x14ac:dyDescent="0.2">
      <c r="A15" s="1"/>
      <c r="B15" s="1"/>
      <c r="C15" s="1"/>
      <c r="D15" s="1"/>
      <c r="E15" s="1"/>
      <c r="F15" s="1"/>
      <c r="G15" s="1"/>
      <c r="H15" s="1"/>
      <c r="I15" s="1"/>
      <c r="J15" s="1"/>
      <c r="K15" s="1"/>
      <c r="L15" s="1"/>
      <c r="M15" s="1"/>
      <c r="N15" s="1"/>
      <c r="O15" s="1"/>
      <c r="P15" s="1"/>
    </row>
    <row r="16" spans="1:21" ht="25" customHeight="1" x14ac:dyDescent="0.2">
      <c r="A16" s="1"/>
      <c r="B16" s="291" t="s">
        <v>272</v>
      </c>
      <c r="C16" s="291"/>
      <c r="D16" s="291"/>
      <c r="E16" s="291"/>
      <c r="F16" s="291"/>
      <c r="G16" s="291"/>
      <c r="H16" s="291"/>
      <c r="I16" s="291"/>
      <c r="J16" s="291"/>
      <c r="K16" s="291"/>
      <c r="L16" s="291"/>
      <c r="M16" s="291"/>
      <c r="N16" s="291"/>
      <c r="O16" s="291"/>
      <c r="P16" s="291"/>
      <c r="Q16" s="291"/>
      <c r="R16" s="1"/>
    </row>
    <row r="17" spans="1:19" ht="25" customHeight="1" x14ac:dyDescent="0.2">
      <c r="A17" s="291" t="s">
        <v>192</v>
      </c>
      <c r="B17" s="291"/>
      <c r="C17" s="291"/>
      <c r="D17" s="291"/>
      <c r="E17" s="50">
        <f>+'０．入力項目表'!D27</f>
        <v>100000</v>
      </c>
      <c r="F17" s="291" t="s">
        <v>273</v>
      </c>
      <c r="G17" s="291"/>
      <c r="H17" s="291"/>
      <c r="I17" s="291"/>
      <c r="J17" s="291"/>
      <c r="K17" s="291"/>
      <c r="L17" s="291"/>
      <c r="M17" s="291"/>
      <c r="N17" s="291"/>
      <c r="O17" s="291"/>
      <c r="P17" s="291"/>
      <c r="Q17" s="291"/>
    </row>
    <row r="18" spans="1:19" ht="25" customHeight="1" x14ac:dyDescent="0.2">
      <c r="A18" s="1" t="s">
        <v>203</v>
      </c>
      <c r="B18" s="1"/>
      <c r="C18" s="1"/>
      <c r="D18" s="1"/>
      <c r="E18" s="1"/>
      <c r="F18" s="1"/>
      <c r="G18" s="1"/>
      <c r="H18" s="1"/>
      <c r="I18" s="1"/>
      <c r="J18" s="1"/>
      <c r="K18" s="1"/>
      <c r="L18" s="1"/>
      <c r="M18" s="5"/>
      <c r="N18" s="1"/>
      <c r="O18" s="1"/>
      <c r="P18" s="1"/>
    </row>
    <row r="19" spans="1:19" ht="25" customHeight="1" x14ac:dyDescent="0.2">
      <c r="A19" s="1"/>
      <c r="B19" s="1"/>
      <c r="C19" s="1"/>
      <c r="D19" s="1"/>
      <c r="E19" s="1"/>
      <c r="F19" s="1"/>
      <c r="G19" s="1"/>
      <c r="H19" s="1"/>
      <c r="I19" s="1"/>
      <c r="J19" s="1"/>
      <c r="K19" s="1"/>
      <c r="L19" s="1"/>
      <c r="M19" s="1"/>
      <c r="N19" s="1"/>
      <c r="O19" s="1"/>
      <c r="P19" s="1"/>
    </row>
    <row r="20" spans="1:19" ht="25" customHeight="1" x14ac:dyDescent="0.2">
      <c r="A20" s="293" t="s">
        <v>7</v>
      </c>
      <c r="B20" s="293"/>
      <c r="C20" s="293"/>
      <c r="D20" s="293"/>
      <c r="E20" s="293"/>
      <c r="F20" s="293"/>
      <c r="G20" s="293"/>
      <c r="H20" s="293"/>
      <c r="I20" s="293"/>
      <c r="J20" s="293"/>
      <c r="K20" s="293"/>
      <c r="L20" s="293"/>
      <c r="M20" s="293"/>
      <c r="N20" s="293"/>
      <c r="O20" s="293"/>
      <c r="P20" s="293"/>
      <c r="Q20" s="293"/>
    </row>
    <row r="21" spans="1:19" ht="25" customHeight="1" x14ac:dyDescent="0.2">
      <c r="A21" s="1"/>
      <c r="B21" s="1"/>
      <c r="C21" s="1"/>
      <c r="D21" s="1"/>
      <c r="E21" s="1"/>
      <c r="F21" s="1"/>
      <c r="G21" s="1"/>
      <c r="H21" s="1"/>
      <c r="I21" s="1"/>
      <c r="J21" s="1"/>
      <c r="K21" s="1"/>
      <c r="L21" s="1"/>
      <c r="M21" s="1"/>
      <c r="N21" s="1"/>
      <c r="O21" s="1"/>
      <c r="P21" s="1"/>
    </row>
    <row r="22" spans="1:19" ht="25" customHeight="1" x14ac:dyDescent="0.2">
      <c r="A22" s="2" t="s">
        <v>9</v>
      </c>
      <c r="B22" s="2"/>
      <c r="C22" s="1" t="s">
        <v>8</v>
      </c>
      <c r="D22" s="1"/>
      <c r="E22" s="1"/>
      <c r="F22" s="1"/>
      <c r="G22" s="1"/>
      <c r="H22" s="1"/>
      <c r="I22" s="1"/>
      <c r="J22" s="1"/>
      <c r="K22" s="1"/>
      <c r="L22" s="1"/>
      <c r="M22" s="1"/>
      <c r="N22" s="1"/>
      <c r="O22" s="1"/>
      <c r="P22" s="1"/>
    </row>
    <row r="23" spans="1:19" ht="25" customHeight="1" x14ac:dyDescent="0.2">
      <c r="A23" s="1"/>
      <c r="B23" s="1"/>
      <c r="C23" s="1"/>
      <c r="D23" s="1"/>
      <c r="E23" s="1"/>
      <c r="F23" s="1"/>
      <c r="G23" s="1"/>
      <c r="H23" s="1"/>
      <c r="I23" s="1"/>
      <c r="J23" s="1"/>
      <c r="K23" s="1"/>
      <c r="L23" s="1"/>
      <c r="M23" s="1"/>
      <c r="N23" s="1"/>
      <c r="O23" s="1"/>
      <c r="P23" s="1"/>
    </row>
    <row r="24" spans="1:19" ht="25" customHeight="1" x14ac:dyDescent="0.2">
      <c r="A24" s="2" t="s">
        <v>10</v>
      </c>
      <c r="B24" s="2"/>
      <c r="C24" s="1" t="s">
        <v>11</v>
      </c>
      <c r="D24" s="1"/>
      <c r="F24" s="4"/>
      <c r="G24" s="292" t="str">
        <f>"令和"&amp;'０．入力項目表'!AC43&amp;'０．入力項目表'!M43</f>
        <v>令和7年5月1日</v>
      </c>
      <c r="H24" s="292"/>
      <c r="I24" s="292"/>
      <c r="J24" s="292"/>
      <c r="K24" s="292"/>
      <c r="L24" s="292"/>
      <c r="M24" s="2"/>
      <c r="N24" s="1"/>
      <c r="O24" s="1"/>
      <c r="P24" s="1"/>
      <c r="S24" s="19" t="s">
        <v>274</v>
      </c>
    </row>
    <row r="25" spans="1:19" ht="25" customHeight="1" x14ac:dyDescent="0.2">
      <c r="A25" s="1"/>
      <c r="B25" s="1"/>
      <c r="C25" s="1" t="s">
        <v>12</v>
      </c>
      <c r="D25" s="1"/>
      <c r="F25" s="4"/>
      <c r="G25" s="292" t="str">
        <f>"令和"&amp;'０．入力項目表'!AC44&amp;'０．入力項目表'!M44</f>
        <v>令和8年2月29日</v>
      </c>
      <c r="H25" s="292"/>
      <c r="I25" s="292"/>
      <c r="J25" s="292"/>
      <c r="K25" s="292"/>
      <c r="L25" s="292"/>
      <c r="M25" s="2"/>
      <c r="N25" s="1"/>
      <c r="O25" s="1"/>
      <c r="P25" s="1"/>
    </row>
    <row r="26" spans="1:19" ht="25" customHeight="1" x14ac:dyDescent="0.2">
      <c r="A26" s="1"/>
      <c r="B26" s="1"/>
      <c r="C26" s="1"/>
      <c r="D26" s="1"/>
      <c r="E26" s="1"/>
      <c r="F26" s="1"/>
      <c r="G26" s="1"/>
      <c r="H26" s="1"/>
      <c r="I26" s="1"/>
      <c r="J26" s="1"/>
      <c r="K26" s="1"/>
      <c r="L26" s="1"/>
      <c r="M26" s="1"/>
      <c r="N26" s="1"/>
      <c r="O26" s="1"/>
      <c r="P26" s="1"/>
    </row>
    <row r="27" spans="1:19" ht="25" customHeight="1" x14ac:dyDescent="0.2">
      <c r="A27" s="2" t="s">
        <v>13</v>
      </c>
      <c r="B27" s="2"/>
      <c r="C27" s="1" t="s">
        <v>14</v>
      </c>
      <c r="D27" s="1"/>
      <c r="E27" s="1"/>
      <c r="F27" s="1"/>
      <c r="G27" s="1"/>
      <c r="H27" s="1"/>
      <c r="I27" s="1"/>
      <c r="J27" s="1"/>
      <c r="K27" s="1"/>
      <c r="L27" s="1"/>
      <c r="M27" s="1"/>
      <c r="N27" s="1"/>
      <c r="O27" s="1"/>
      <c r="P27" s="1"/>
    </row>
    <row r="28" spans="1:19" ht="25" customHeight="1" x14ac:dyDescent="0.2"/>
    <row r="29" spans="1:19" ht="25" customHeight="1" x14ac:dyDescent="0.2"/>
    <row r="30" spans="1:19" ht="25" customHeight="1" x14ac:dyDescent="0.2"/>
    <row r="31" spans="1:19" x14ac:dyDescent="0.2">
      <c r="A31" s="93" t="s">
        <v>246</v>
      </c>
    </row>
  </sheetData>
  <sheetProtection selectLockedCells="1"/>
  <mergeCells count="18">
    <mergeCell ref="G14:I14"/>
    <mergeCell ref="J14:R14"/>
    <mergeCell ref="B16:Q16"/>
    <mergeCell ref="A3:Q3"/>
    <mergeCell ref="J13:P13"/>
    <mergeCell ref="J10:R10"/>
    <mergeCell ref="G10:I10"/>
    <mergeCell ref="G11:I11"/>
    <mergeCell ref="G12:I12"/>
    <mergeCell ref="G13:I13"/>
    <mergeCell ref="J12:Q12"/>
    <mergeCell ref="J11:R11"/>
    <mergeCell ref="K6:Q6"/>
    <mergeCell ref="A17:D17"/>
    <mergeCell ref="F17:Q17"/>
    <mergeCell ref="G24:L24"/>
    <mergeCell ref="G25:L25"/>
    <mergeCell ref="A20:Q20"/>
  </mergeCells>
  <phoneticPr fontId="2"/>
  <pageMargins left="0.70866141732283472" right="0.70866141732283472" top="0.74803149606299213" bottom="0.74803149606299213" header="0.31496062992125984" footer="0.31496062992125984"/>
  <pageSetup paperSize="9" scale="8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U117"/>
  <sheetViews>
    <sheetView view="pageBreakPreview" topLeftCell="AB38" zoomScale="130" zoomScaleNormal="100" zoomScaleSheetLayoutView="130" workbookViewId="0">
      <selection activeCell="AU56" sqref="AU56"/>
    </sheetView>
  </sheetViews>
  <sheetFormatPr defaultColWidth="2.453125" defaultRowHeight="15" customHeight="1" x14ac:dyDescent="0.2"/>
  <cols>
    <col min="1" max="13" width="2.453125" style="129"/>
    <col min="14" max="14" width="2.453125" style="129" customWidth="1"/>
    <col min="15" max="16384" width="2.453125" style="129"/>
  </cols>
  <sheetData>
    <row r="1" spans="2:43" ht="15" customHeight="1" x14ac:dyDescent="0.2">
      <c r="B1" s="129" t="s">
        <v>344</v>
      </c>
    </row>
    <row r="2" spans="2:43" ht="15" customHeight="1" x14ac:dyDescent="0.2">
      <c r="B2" s="303" t="s">
        <v>188</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c r="AO2" s="303"/>
      <c r="AP2" s="303"/>
      <c r="AQ2" s="303"/>
    </row>
    <row r="3" spans="2:43" ht="15" customHeight="1" x14ac:dyDescent="0.2">
      <c r="B3" s="303"/>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c r="AN3" s="303"/>
      <c r="AO3" s="303"/>
      <c r="AP3" s="303"/>
      <c r="AQ3" s="303"/>
    </row>
    <row r="4" spans="2:43" ht="15" customHeight="1" x14ac:dyDescent="0.2">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row>
    <row r="5" spans="2:43" ht="15" customHeight="1" x14ac:dyDescent="0.2">
      <c r="C5" s="304" t="s">
        <v>356</v>
      </c>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5"/>
      <c r="AK5" s="305"/>
      <c r="AL5" s="305"/>
      <c r="AM5" s="305"/>
      <c r="AN5" s="305"/>
      <c r="AO5" s="305"/>
      <c r="AP5" s="305"/>
    </row>
    <row r="6" spans="2:43" ht="15" customHeight="1" x14ac:dyDescent="0.2">
      <c r="C6" s="305"/>
      <c r="D6" s="305"/>
      <c r="E6" s="305"/>
      <c r="F6" s="30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5"/>
      <c r="AN6" s="305"/>
      <c r="AO6" s="305"/>
      <c r="AP6" s="305"/>
    </row>
    <row r="7" spans="2:43" ht="15" customHeight="1" x14ac:dyDescent="0.2">
      <c r="C7" s="120"/>
      <c r="D7" s="120"/>
      <c r="E7" s="120"/>
      <c r="F7" s="120"/>
      <c r="G7" s="120"/>
      <c r="H7" s="120"/>
      <c r="I7" s="120"/>
      <c r="J7" s="120"/>
      <c r="K7" s="126"/>
      <c r="L7" s="126"/>
      <c r="M7" s="126"/>
      <c r="N7" s="126"/>
      <c r="O7" s="126"/>
      <c r="P7" s="126"/>
      <c r="Q7" s="126"/>
      <c r="R7" s="126"/>
      <c r="S7" s="126"/>
      <c r="T7" s="120"/>
      <c r="U7" s="120"/>
      <c r="V7" s="120"/>
      <c r="W7" s="120"/>
      <c r="X7" s="120"/>
      <c r="Y7" s="120"/>
      <c r="Z7" s="120"/>
      <c r="AA7" s="120"/>
      <c r="AB7" s="120"/>
      <c r="AC7" s="120"/>
      <c r="AD7" s="120"/>
      <c r="AE7" s="120"/>
      <c r="AF7" s="120"/>
      <c r="AG7" s="120"/>
      <c r="AH7" s="120"/>
      <c r="AI7" s="120"/>
      <c r="AJ7" s="120"/>
      <c r="AK7" s="120"/>
      <c r="AL7" s="120"/>
      <c r="AM7" s="120"/>
      <c r="AN7" s="120"/>
      <c r="AO7" s="120"/>
      <c r="AP7" s="120"/>
    </row>
    <row r="8" spans="2:43" ht="15" customHeight="1" x14ac:dyDescent="0.2">
      <c r="C8" s="306" t="s">
        <v>7</v>
      </c>
      <c r="D8" s="306"/>
      <c r="E8" s="306"/>
      <c r="F8" s="306"/>
      <c r="G8" s="306"/>
      <c r="H8" s="306"/>
      <c r="I8" s="306"/>
      <c r="J8" s="306"/>
      <c r="K8" s="306"/>
      <c r="L8" s="306"/>
      <c r="M8" s="306"/>
      <c r="N8" s="306"/>
      <c r="O8" s="306"/>
      <c r="P8" s="306"/>
      <c r="Q8" s="306"/>
      <c r="R8" s="306"/>
      <c r="S8" s="306"/>
      <c r="T8" s="306"/>
      <c r="U8" s="306"/>
      <c r="V8" s="306"/>
      <c r="W8" s="306"/>
      <c r="X8" s="306"/>
      <c r="Y8" s="306"/>
      <c r="Z8" s="306"/>
      <c r="AA8" s="306"/>
      <c r="AB8" s="306"/>
      <c r="AC8" s="306"/>
      <c r="AD8" s="306"/>
      <c r="AE8" s="306"/>
      <c r="AF8" s="306"/>
      <c r="AG8" s="306"/>
      <c r="AH8" s="306"/>
      <c r="AI8" s="306"/>
      <c r="AJ8" s="306"/>
      <c r="AK8" s="306"/>
      <c r="AL8" s="306"/>
      <c r="AM8" s="306"/>
      <c r="AN8" s="306"/>
      <c r="AO8" s="306"/>
      <c r="AP8" s="306"/>
    </row>
    <row r="9" spans="2:43" ht="15" customHeight="1" x14ac:dyDescent="0.2">
      <c r="C9" s="122"/>
      <c r="D9" s="122"/>
      <c r="E9" s="122"/>
      <c r="F9" s="122"/>
      <c r="G9" s="122"/>
      <c r="H9" s="122"/>
      <c r="I9" s="122"/>
      <c r="J9" s="122"/>
      <c r="K9" s="122"/>
      <c r="L9" s="122"/>
      <c r="M9" s="122"/>
      <c r="N9" s="122"/>
      <c r="O9" s="122"/>
      <c r="P9" s="122"/>
      <c r="Q9" s="122"/>
      <c r="R9" s="122"/>
      <c r="S9" s="122"/>
      <c r="T9" s="122"/>
      <c r="U9" s="120"/>
      <c r="V9" s="120"/>
      <c r="W9" s="120"/>
      <c r="X9" s="120"/>
      <c r="Y9" s="120"/>
      <c r="Z9" s="120"/>
      <c r="AA9" s="120"/>
      <c r="AB9" s="122"/>
      <c r="AC9" s="122"/>
      <c r="AD9" s="122"/>
      <c r="AE9" s="122"/>
      <c r="AF9" s="122"/>
      <c r="AG9" s="122"/>
      <c r="AH9" s="122"/>
      <c r="AI9" s="122"/>
      <c r="AJ9" s="122"/>
      <c r="AK9" s="122"/>
      <c r="AL9" s="122"/>
      <c r="AM9" s="122"/>
      <c r="AN9" s="122"/>
      <c r="AO9" s="122"/>
      <c r="AP9" s="122"/>
    </row>
    <row r="10" spans="2:43" ht="15" customHeight="1" x14ac:dyDescent="0.2">
      <c r="C10" s="121" t="s">
        <v>275</v>
      </c>
      <c r="D10" s="122"/>
      <c r="E10" s="122"/>
      <c r="F10" s="122"/>
      <c r="G10" s="122"/>
      <c r="H10" s="122"/>
      <c r="I10" s="122"/>
      <c r="J10" s="122"/>
      <c r="K10" s="122"/>
      <c r="L10" s="122"/>
      <c r="M10" s="122"/>
      <c r="N10" s="122"/>
      <c r="O10" s="122"/>
      <c r="P10" s="122"/>
      <c r="Q10" s="122"/>
      <c r="R10" s="122"/>
      <c r="S10" s="122"/>
      <c r="T10" s="122"/>
      <c r="U10" s="120"/>
      <c r="V10" s="120"/>
      <c r="W10" s="120"/>
      <c r="X10" s="120"/>
      <c r="Y10" s="120"/>
      <c r="Z10" s="120"/>
      <c r="AA10" s="120"/>
      <c r="AB10" s="122"/>
      <c r="AC10" s="122"/>
      <c r="AD10" s="122"/>
      <c r="AE10" s="122"/>
      <c r="AF10" s="122"/>
      <c r="AG10" s="122"/>
      <c r="AH10" s="122"/>
      <c r="AI10" s="122"/>
      <c r="AJ10" s="122"/>
      <c r="AK10" s="122"/>
      <c r="AL10" s="122"/>
      <c r="AM10" s="122"/>
      <c r="AN10" s="122"/>
      <c r="AO10" s="122"/>
      <c r="AP10" s="122"/>
    </row>
    <row r="11" spans="2:43" ht="15" customHeight="1" x14ac:dyDescent="0.2">
      <c r="C11" s="121"/>
      <c r="D11" s="304" t="s">
        <v>357</v>
      </c>
      <c r="E11" s="304"/>
      <c r="F11" s="304"/>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4"/>
      <c r="AK11" s="304"/>
      <c r="AL11" s="304"/>
      <c r="AM11" s="304"/>
      <c r="AN11" s="304"/>
      <c r="AO11" s="304"/>
      <c r="AP11" s="304"/>
    </row>
    <row r="12" spans="2:43" ht="15" customHeight="1" x14ac:dyDescent="0.2">
      <c r="C12" s="121"/>
      <c r="D12" s="304"/>
      <c r="E12" s="304"/>
      <c r="F12" s="304"/>
      <c r="G12" s="304"/>
      <c r="H12" s="304"/>
      <c r="I12" s="304"/>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4"/>
      <c r="AK12" s="304"/>
      <c r="AL12" s="304"/>
      <c r="AM12" s="304"/>
      <c r="AN12" s="304"/>
      <c r="AO12" s="304"/>
      <c r="AP12" s="304"/>
    </row>
    <row r="13" spans="2:43" ht="15" customHeight="1" x14ac:dyDescent="0.2">
      <c r="C13" s="123"/>
      <c r="D13" s="301" t="s">
        <v>279</v>
      </c>
      <c r="E13" s="301"/>
      <c r="F13" s="301"/>
      <c r="G13" s="301"/>
      <c r="H13" s="301"/>
      <c r="I13" s="301"/>
      <c r="J13" s="301"/>
      <c r="K13" s="301"/>
      <c r="L13" s="301"/>
      <c r="M13" s="301"/>
      <c r="N13" s="301"/>
      <c r="O13" s="301"/>
      <c r="P13" s="301"/>
      <c r="Q13" s="301"/>
      <c r="R13" s="301"/>
      <c r="S13" s="301"/>
      <c r="T13" s="301"/>
      <c r="U13" s="301"/>
      <c r="V13" s="301"/>
      <c r="W13" s="301"/>
      <c r="X13" s="301"/>
      <c r="Y13" s="301"/>
      <c r="Z13" s="301"/>
      <c r="AA13" s="301"/>
      <c r="AB13" s="301"/>
      <c r="AC13" s="301"/>
      <c r="AD13" s="301"/>
      <c r="AE13" s="301"/>
      <c r="AF13" s="301"/>
      <c r="AG13" s="301"/>
      <c r="AH13" s="301"/>
      <c r="AI13" s="301"/>
      <c r="AJ13" s="301"/>
      <c r="AK13" s="301"/>
      <c r="AL13" s="301"/>
      <c r="AM13" s="301"/>
      <c r="AN13" s="301"/>
      <c r="AO13" s="301"/>
      <c r="AP13" s="301"/>
    </row>
    <row r="14" spans="2:43" ht="15" customHeight="1" x14ac:dyDescent="0.2">
      <c r="C14" s="120"/>
      <c r="D14" s="301" t="s">
        <v>360</v>
      </c>
      <c r="E14" s="301"/>
      <c r="F14" s="301"/>
      <c r="G14" s="301"/>
      <c r="H14" s="301"/>
      <c r="I14" s="301"/>
      <c r="J14" s="301"/>
      <c r="K14" s="301"/>
      <c r="L14" s="301"/>
      <c r="M14" s="301"/>
      <c r="N14" s="301"/>
      <c r="O14" s="301"/>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301"/>
      <c r="AM14" s="301"/>
      <c r="AN14" s="301"/>
      <c r="AO14" s="301"/>
      <c r="AP14" s="301"/>
    </row>
    <row r="15" spans="2:43" ht="15" customHeight="1" x14ac:dyDescent="0.2">
      <c r="C15" s="123"/>
      <c r="D15" s="301"/>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row>
    <row r="16" spans="2:43" ht="15" customHeight="1" x14ac:dyDescent="0.2">
      <c r="C16" s="120"/>
      <c r="D16" s="301" t="s">
        <v>358</v>
      </c>
      <c r="E16" s="301"/>
      <c r="F16" s="301"/>
      <c r="G16" s="301"/>
      <c r="H16" s="301"/>
      <c r="I16" s="301"/>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1"/>
      <c r="AL16" s="301"/>
      <c r="AM16" s="301"/>
      <c r="AN16" s="301"/>
      <c r="AO16" s="301"/>
      <c r="AP16" s="301"/>
    </row>
    <row r="17" spans="2:42" ht="15" customHeight="1" x14ac:dyDescent="0.2">
      <c r="C17" s="120"/>
      <c r="D17" s="301"/>
      <c r="E17" s="301"/>
      <c r="F17" s="301"/>
      <c r="G17" s="301"/>
      <c r="H17" s="301"/>
      <c r="I17" s="301"/>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row>
    <row r="18" spans="2:42" ht="15" customHeight="1" x14ac:dyDescent="0.2">
      <c r="C18" s="120"/>
      <c r="D18" s="301"/>
      <c r="E18" s="301"/>
      <c r="F18" s="301"/>
      <c r="G18" s="301"/>
      <c r="H18" s="301"/>
      <c r="I18" s="301"/>
      <c r="J18" s="301"/>
      <c r="K18" s="301"/>
      <c r="L18" s="301"/>
      <c r="M18" s="301"/>
      <c r="N18" s="301"/>
      <c r="O18" s="301"/>
      <c r="P18" s="301"/>
      <c r="Q18" s="301"/>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1"/>
      <c r="AO18" s="301"/>
      <c r="AP18" s="301"/>
    </row>
    <row r="19" spans="2:42" ht="15" customHeight="1" x14ac:dyDescent="0.2">
      <c r="C19" s="125"/>
      <c r="D19" s="301" t="s">
        <v>359</v>
      </c>
      <c r="E19" s="301"/>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c r="AO19" s="301"/>
      <c r="AP19" s="301"/>
    </row>
    <row r="20" spans="2:42" ht="15" customHeight="1" x14ac:dyDescent="0.2">
      <c r="C20" s="120"/>
      <c r="D20" s="301"/>
      <c r="E20" s="301"/>
      <c r="F20" s="301"/>
      <c r="G20" s="301"/>
      <c r="H20" s="301"/>
      <c r="I20" s="301"/>
      <c r="J20" s="301"/>
      <c r="K20" s="301"/>
      <c r="L20" s="301"/>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c r="AO20" s="301"/>
      <c r="AP20" s="301"/>
    </row>
    <row r="21" spans="2:42" ht="15" customHeight="1" x14ac:dyDescent="0.2">
      <c r="C21" s="120"/>
      <c r="D21" s="301"/>
      <c r="E21" s="301"/>
      <c r="F21" s="301"/>
      <c r="G21" s="301"/>
      <c r="H21" s="301"/>
      <c r="I21" s="301"/>
      <c r="J21" s="301"/>
      <c r="K21" s="301"/>
      <c r="L21" s="301"/>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1"/>
      <c r="AM21" s="301"/>
      <c r="AN21" s="301"/>
      <c r="AO21" s="301"/>
      <c r="AP21" s="301"/>
    </row>
    <row r="22" spans="2:42" ht="15" customHeight="1" x14ac:dyDescent="0.2">
      <c r="C22" s="120"/>
      <c r="D22" s="124"/>
      <c r="E22" s="124"/>
      <c r="F22" s="124"/>
      <c r="G22" s="124"/>
      <c r="H22" s="124"/>
      <c r="I22" s="124"/>
      <c r="J22" s="124"/>
      <c r="K22" s="124"/>
      <c r="L22" s="124"/>
      <c r="M22" s="124"/>
      <c r="N22" s="124"/>
      <c r="O22" s="124"/>
      <c r="P22" s="124"/>
      <c r="Q22" s="124"/>
      <c r="R22" s="124"/>
      <c r="S22" s="124"/>
      <c r="T22" s="124"/>
      <c r="U22" s="120"/>
      <c r="V22" s="120"/>
      <c r="W22" s="120"/>
      <c r="X22" s="120"/>
      <c r="Y22" s="120"/>
      <c r="Z22" s="120"/>
      <c r="AA22" s="120"/>
      <c r="AB22" s="124"/>
      <c r="AC22" s="124"/>
      <c r="AD22" s="124"/>
      <c r="AE22" s="124"/>
      <c r="AF22" s="124"/>
      <c r="AG22" s="124"/>
      <c r="AH22" s="124"/>
      <c r="AI22" s="124"/>
      <c r="AJ22" s="124"/>
      <c r="AK22" s="124"/>
      <c r="AL22" s="124"/>
      <c r="AM22" s="124"/>
      <c r="AN22" s="124"/>
      <c r="AO22" s="124"/>
      <c r="AP22" s="124"/>
    </row>
    <row r="23" spans="2:42" ht="15" customHeight="1" x14ac:dyDescent="0.2">
      <c r="B23" s="132"/>
      <c r="C23" s="120" t="s">
        <v>276</v>
      </c>
      <c r="D23" s="120"/>
      <c r="E23" s="128"/>
      <c r="F23" s="128"/>
      <c r="G23" s="128"/>
      <c r="H23" s="128"/>
      <c r="I23" s="128"/>
      <c r="J23" s="128"/>
      <c r="K23" s="128"/>
      <c r="L23" s="128"/>
      <c r="M23" s="128"/>
      <c r="N23" s="128"/>
      <c r="O23" s="128"/>
      <c r="P23" s="128"/>
      <c r="Q23" s="128"/>
      <c r="R23" s="128"/>
      <c r="S23" s="128"/>
      <c r="T23" s="128"/>
      <c r="U23" s="120"/>
      <c r="V23" s="120"/>
      <c r="W23" s="120"/>
      <c r="X23" s="120"/>
      <c r="Y23" s="120"/>
      <c r="Z23" s="120"/>
      <c r="AA23" s="120"/>
      <c r="AB23" s="128"/>
      <c r="AC23" s="128"/>
      <c r="AD23" s="128"/>
      <c r="AE23" s="128"/>
      <c r="AF23" s="128"/>
      <c r="AG23" s="128"/>
      <c r="AH23" s="128"/>
      <c r="AI23" s="128"/>
      <c r="AJ23" s="128"/>
      <c r="AK23" s="128"/>
      <c r="AL23" s="128"/>
      <c r="AM23" s="128"/>
      <c r="AN23" s="128"/>
      <c r="AO23" s="128"/>
      <c r="AP23" s="128"/>
    </row>
    <row r="24" spans="2:42" ht="15" customHeight="1" x14ac:dyDescent="0.2">
      <c r="B24" s="132"/>
      <c r="C24" s="127"/>
      <c r="D24" s="304" t="s">
        <v>277</v>
      </c>
      <c r="E24" s="304"/>
      <c r="F24" s="304"/>
      <c r="G24" s="304"/>
      <c r="H24" s="304"/>
      <c r="I24" s="304"/>
      <c r="J24" s="304"/>
      <c r="K24" s="304"/>
      <c r="L24" s="304"/>
      <c r="M24" s="304"/>
      <c r="N24" s="304"/>
      <c r="O24" s="304"/>
      <c r="P24" s="304"/>
      <c r="Q24" s="304"/>
      <c r="R24" s="304"/>
      <c r="S24" s="304"/>
      <c r="T24" s="304"/>
      <c r="U24" s="304"/>
      <c r="V24" s="304"/>
      <c r="W24" s="304"/>
      <c r="X24" s="304"/>
      <c r="Y24" s="304"/>
      <c r="Z24" s="304"/>
      <c r="AA24" s="304"/>
      <c r="AB24" s="304"/>
      <c r="AC24" s="304"/>
      <c r="AD24" s="304"/>
      <c r="AE24" s="304"/>
      <c r="AF24" s="304"/>
      <c r="AG24" s="304"/>
      <c r="AH24" s="304"/>
      <c r="AI24" s="304"/>
      <c r="AJ24" s="304"/>
      <c r="AK24" s="304"/>
      <c r="AL24" s="304"/>
      <c r="AM24" s="304"/>
      <c r="AN24" s="304"/>
      <c r="AO24" s="304"/>
      <c r="AP24" s="304"/>
    </row>
    <row r="25" spans="2:42" ht="15" customHeight="1" x14ac:dyDescent="0.2">
      <c r="C25" s="120"/>
      <c r="D25" s="301" t="s">
        <v>278</v>
      </c>
      <c r="E25" s="301"/>
      <c r="F25" s="301"/>
      <c r="G25" s="301"/>
      <c r="H25" s="301"/>
      <c r="I25" s="301"/>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c r="AG25" s="301"/>
      <c r="AH25" s="301"/>
      <c r="AI25" s="301"/>
      <c r="AJ25" s="301"/>
      <c r="AK25" s="301"/>
      <c r="AL25" s="301"/>
      <c r="AM25" s="301"/>
      <c r="AN25" s="301"/>
      <c r="AO25" s="301"/>
      <c r="AP25" s="301"/>
    </row>
    <row r="26" spans="2:42" ht="15" customHeight="1" x14ac:dyDescent="0.2">
      <c r="B26" s="132"/>
      <c r="C26" s="132"/>
      <c r="D26" s="133"/>
      <c r="E26" s="133"/>
      <c r="F26" s="133"/>
      <c r="G26" s="133"/>
      <c r="H26" s="133"/>
      <c r="I26" s="133"/>
      <c r="J26" s="133"/>
      <c r="K26" s="133"/>
      <c r="L26" s="133"/>
      <c r="M26" s="133"/>
      <c r="N26" s="133"/>
      <c r="O26" s="133"/>
      <c r="P26" s="133"/>
      <c r="Q26" s="133"/>
      <c r="R26" s="133"/>
      <c r="S26" s="133"/>
      <c r="T26" s="133"/>
      <c r="AB26" s="133"/>
      <c r="AC26" s="133"/>
      <c r="AD26" s="133"/>
      <c r="AE26" s="133"/>
      <c r="AF26" s="133"/>
      <c r="AG26" s="133"/>
      <c r="AH26" s="133"/>
      <c r="AI26" s="133"/>
      <c r="AJ26" s="133"/>
      <c r="AK26" s="133"/>
      <c r="AL26" s="133"/>
      <c r="AM26" s="133"/>
      <c r="AN26" s="133"/>
      <c r="AO26" s="133"/>
      <c r="AP26" s="133"/>
    </row>
    <row r="27" spans="2:42" ht="15" customHeight="1" x14ac:dyDescent="0.2">
      <c r="D27" s="133"/>
      <c r="E27" s="133"/>
      <c r="F27" s="133"/>
      <c r="G27" s="133"/>
      <c r="H27" s="133"/>
      <c r="I27" s="133"/>
      <c r="J27" s="133"/>
      <c r="K27" s="133"/>
      <c r="L27" s="133"/>
      <c r="M27" s="133"/>
      <c r="N27" s="133"/>
      <c r="O27" s="133"/>
      <c r="P27" s="133"/>
      <c r="Q27" s="133"/>
      <c r="R27" s="133"/>
      <c r="S27" s="133"/>
      <c r="T27" s="133"/>
      <c r="AB27" s="133"/>
      <c r="AC27" s="133"/>
      <c r="AD27" s="133"/>
      <c r="AE27" s="133"/>
      <c r="AF27" s="133"/>
      <c r="AG27" s="133"/>
      <c r="AH27" s="133"/>
      <c r="AI27" s="133"/>
      <c r="AJ27" s="133"/>
      <c r="AK27" s="133"/>
      <c r="AL27" s="133"/>
      <c r="AM27" s="133"/>
      <c r="AN27" s="133"/>
      <c r="AO27" s="133"/>
      <c r="AP27" s="133"/>
    </row>
    <row r="28" spans="2:42" ht="15" customHeight="1" x14ac:dyDescent="0.2">
      <c r="B28" s="132"/>
      <c r="C28" s="132"/>
    </row>
    <row r="29" spans="2:42" ht="15" customHeight="1" x14ac:dyDescent="0.2">
      <c r="B29" s="132"/>
      <c r="C29" s="132"/>
    </row>
    <row r="30" spans="2:42" ht="15" customHeight="1" x14ac:dyDescent="0.2">
      <c r="B30" s="132"/>
      <c r="C30" s="132"/>
    </row>
    <row r="32" spans="2:42" ht="15" customHeight="1" x14ac:dyDescent="0.2">
      <c r="B32" s="132"/>
      <c r="C32" s="132"/>
    </row>
    <row r="33" spans="2:42" ht="15" customHeight="1" x14ac:dyDescent="0.2">
      <c r="B33" s="132"/>
      <c r="C33" s="132"/>
    </row>
    <row r="34" spans="2:42" ht="15" customHeight="1" x14ac:dyDescent="0.2">
      <c r="B34" s="132"/>
      <c r="C34" s="132"/>
      <c r="D34" s="133"/>
      <c r="E34" s="133"/>
      <c r="F34" s="133"/>
      <c r="G34" s="133"/>
      <c r="H34" s="133"/>
      <c r="I34" s="133"/>
      <c r="J34" s="133"/>
      <c r="K34" s="133"/>
      <c r="L34" s="133"/>
      <c r="M34" s="133"/>
      <c r="N34" s="133"/>
      <c r="O34" s="133"/>
      <c r="P34" s="133"/>
      <c r="Q34" s="133"/>
      <c r="R34" s="133"/>
      <c r="S34" s="133"/>
      <c r="T34" s="133"/>
      <c r="AB34" s="133"/>
      <c r="AC34" s="133"/>
      <c r="AD34" s="133"/>
      <c r="AE34" s="133"/>
      <c r="AF34" s="133"/>
      <c r="AG34" s="133"/>
      <c r="AH34" s="133"/>
      <c r="AI34" s="133"/>
      <c r="AJ34" s="133"/>
      <c r="AK34" s="133"/>
      <c r="AL34" s="133"/>
      <c r="AM34" s="133"/>
      <c r="AN34" s="133"/>
      <c r="AO34" s="133"/>
      <c r="AP34" s="133"/>
    </row>
    <row r="35" spans="2:42" ht="15" customHeight="1" x14ac:dyDescent="0.2">
      <c r="D35" s="133"/>
      <c r="E35" s="133"/>
      <c r="F35" s="133"/>
      <c r="G35" s="133"/>
      <c r="H35" s="133"/>
      <c r="I35" s="133"/>
      <c r="J35" s="133"/>
      <c r="K35" s="133"/>
      <c r="L35" s="133"/>
      <c r="M35" s="133"/>
      <c r="N35" s="133"/>
      <c r="O35" s="133"/>
      <c r="P35" s="133"/>
      <c r="Q35" s="133"/>
      <c r="R35" s="133"/>
      <c r="S35" s="133"/>
      <c r="T35" s="133"/>
      <c r="AB35" s="133"/>
      <c r="AC35" s="133"/>
      <c r="AD35" s="133"/>
      <c r="AE35" s="133"/>
      <c r="AF35" s="133"/>
      <c r="AG35" s="133"/>
      <c r="AH35" s="133"/>
      <c r="AI35" s="133"/>
      <c r="AJ35" s="133"/>
      <c r="AK35" s="133"/>
      <c r="AL35" s="133"/>
      <c r="AM35" s="133"/>
      <c r="AN35" s="133"/>
      <c r="AO35" s="133"/>
      <c r="AP35" s="133"/>
    </row>
    <row r="36" spans="2:42" ht="15" customHeight="1" x14ac:dyDescent="0.2">
      <c r="B36" s="132"/>
      <c r="C36" s="132"/>
    </row>
    <row r="37" spans="2:42" ht="15" customHeight="1" x14ac:dyDescent="0.2">
      <c r="B37" s="132"/>
      <c r="C37" s="132"/>
    </row>
    <row r="38" spans="2:42" ht="15" customHeight="1" x14ac:dyDescent="0.2">
      <c r="B38" s="132"/>
      <c r="C38" s="132"/>
    </row>
    <row r="39" spans="2:42" ht="15" customHeight="1" x14ac:dyDescent="0.2">
      <c r="B39" s="132"/>
      <c r="C39" s="132"/>
      <c r="D39" s="301" t="s">
        <v>280</v>
      </c>
      <c r="E39" s="301"/>
      <c r="F39" s="301"/>
      <c r="G39" s="301"/>
      <c r="H39" s="301"/>
      <c r="I39" s="301"/>
      <c r="J39" s="301"/>
      <c r="K39" s="301"/>
      <c r="L39" s="301"/>
      <c r="M39" s="301"/>
      <c r="N39" s="301"/>
      <c r="O39" s="301"/>
      <c r="P39" s="301"/>
      <c r="Q39" s="301"/>
      <c r="R39" s="301"/>
      <c r="S39" s="301"/>
      <c r="T39" s="301"/>
      <c r="U39" s="301"/>
      <c r="V39" s="301"/>
      <c r="W39" s="301"/>
      <c r="X39" s="301"/>
      <c r="Y39" s="301"/>
      <c r="Z39" s="301"/>
      <c r="AA39" s="301"/>
      <c r="AB39" s="301"/>
      <c r="AC39" s="301"/>
      <c r="AD39" s="301"/>
      <c r="AE39" s="301"/>
      <c r="AF39" s="301"/>
      <c r="AG39" s="301"/>
      <c r="AH39" s="301"/>
      <c r="AI39" s="301"/>
      <c r="AJ39" s="301"/>
      <c r="AK39" s="301"/>
      <c r="AL39" s="301"/>
      <c r="AM39" s="301"/>
      <c r="AN39" s="301"/>
      <c r="AO39" s="301"/>
      <c r="AP39" s="301"/>
    </row>
    <row r="40" spans="2:42" ht="15" customHeight="1" x14ac:dyDescent="0.2">
      <c r="B40" s="132"/>
      <c r="C40" s="132"/>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row>
    <row r="41" spans="2:42" ht="15" customHeight="1" x14ac:dyDescent="0.2">
      <c r="B41" s="132"/>
      <c r="C41" s="132"/>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row>
    <row r="42" spans="2:42" ht="15" customHeight="1" x14ac:dyDescent="0.2">
      <c r="B42" s="132"/>
      <c r="C42" s="132"/>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row>
    <row r="43" spans="2:42" ht="15" customHeight="1" x14ac:dyDescent="0.2">
      <c r="B43" s="132"/>
      <c r="C43" s="132"/>
      <c r="D43" s="131"/>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row>
    <row r="44" spans="2:42" ht="15" customHeight="1" x14ac:dyDescent="0.2">
      <c r="B44" s="132"/>
      <c r="C44" s="132"/>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row>
    <row r="45" spans="2:42" ht="15" customHeight="1" x14ac:dyDescent="0.2">
      <c r="B45" s="132"/>
      <c r="C45" s="132"/>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row>
    <row r="46" spans="2:42" ht="15" customHeight="1" x14ac:dyDescent="0.2">
      <c r="B46" s="132"/>
      <c r="C46" s="132"/>
      <c r="D46" s="131"/>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row>
    <row r="47" spans="2:42" ht="15" customHeight="1" x14ac:dyDescent="0.2">
      <c r="B47" s="132"/>
      <c r="C47" s="132"/>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row>
    <row r="48" spans="2:42" ht="15" customHeight="1" x14ac:dyDescent="0.2">
      <c r="C48" s="1" t="str">
        <f>"令和"&amp;'０．入力項目表'!AC2&amp;'０．入力項目表'!AD2</f>
        <v>令和7年4月1日</v>
      </c>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row>
    <row r="49" spans="2:47" ht="15" customHeight="1" x14ac:dyDescent="0.2">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row>
    <row r="50" spans="2:47" ht="15" customHeight="1" x14ac:dyDescent="0.2">
      <c r="C50" s="1"/>
      <c r="D50" s="1" t="s">
        <v>189</v>
      </c>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row>
    <row r="51" spans="2:47" ht="15" customHeight="1" x14ac:dyDescent="0.2">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row>
    <row r="52" spans="2:47" ht="15" customHeight="1" x14ac:dyDescent="0.2">
      <c r="C52" s="1"/>
      <c r="D52" s="1"/>
      <c r="E52" s="1"/>
      <c r="F52" s="1"/>
      <c r="G52" s="1"/>
      <c r="H52" s="1"/>
      <c r="I52" s="1"/>
      <c r="J52" s="1"/>
      <c r="K52" s="1"/>
      <c r="L52" s="1"/>
      <c r="M52" s="1"/>
      <c r="N52" s="1"/>
      <c r="O52" s="1"/>
      <c r="P52" s="1"/>
      <c r="Q52" s="1"/>
      <c r="R52" s="1"/>
      <c r="S52" s="1"/>
      <c r="T52" s="1"/>
      <c r="U52" s="1"/>
      <c r="V52" s="1"/>
      <c r="W52" s="302" t="s">
        <v>52</v>
      </c>
      <c r="X52" s="302"/>
      <c r="Y52" s="302"/>
      <c r="Z52" s="302"/>
      <c r="AA52" s="302"/>
      <c r="AB52" s="302"/>
      <c r="AC52" s="1"/>
      <c r="AD52" s="1"/>
      <c r="AE52" s="307" t="str">
        <f>'０．入力項目表'!D10</f>
        <v>○○市中央区下山手通５－１０－１</v>
      </c>
      <c r="AF52" s="307"/>
      <c r="AG52" s="307"/>
      <c r="AH52" s="307"/>
      <c r="AI52" s="307"/>
      <c r="AJ52" s="307"/>
      <c r="AK52" s="307"/>
      <c r="AL52" s="307"/>
      <c r="AM52" s="307"/>
      <c r="AN52" s="307"/>
      <c r="AO52" s="307"/>
      <c r="AP52" s="307"/>
    </row>
    <row r="53" spans="2:47" ht="15" customHeight="1" x14ac:dyDescent="0.2">
      <c r="C53" s="1"/>
      <c r="D53" s="1"/>
      <c r="E53" s="1"/>
      <c r="F53" s="1"/>
      <c r="G53" s="1"/>
      <c r="H53" s="1"/>
      <c r="I53" s="1"/>
      <c r="J53" s="1"/>
      <c r="K53" s="1"/>
      <c r="L53" s="1"/>
      <c r="M53" s="1"/>
      <c r="N53" s="1"/>
      <c r="O53" s="1"/>
      <c r="P53" s="1"/>
      <c r="Q53" s="1"/>
      <c r="R53" s="110"/>
      <c r="S53" s="110"/>
      <c r="T53" s="110"/>
      <c r="U53" s="1"/>
      <c r="V53" s="1"/>
      <c r="W53" s="1"/>
      <c r="X53" s="1"/>
      <c r="Y53" s="1"/>
      <c r="Z53" s="1"/>
      <c r="AA53" s="1"/>
      <c r="AB53" s="110"/>
      <c r="AC53" s="110"/>
      <c r="AD53" s="1"/>
      <c r="AE53" s="307"/>
      <c r="AF53" s="307"/>
      <c r="AG53" s="307"/>
      <c r="AH53" s="307"/>
      <c r="AI53" s="307"/>
      <c r="AJ53" s="307"/>
      <c r="AK53" s="307"/>
      <c r="AL53" s="307"/>
      <c r="AM53" s="307"/>
      <c r="AN53" s="307"/>
      <c r="AO53" s="307"/>
      <c r="AP53" s="307"/>
    </row>
    <row r="54" spans="2:47" ht="15" customHeight="1" x14ac:dyDescent="0.2">
      <c r="C54" s="1"/>
      <c r="D54" s="1"/>
      <c r="E54" s="1"/>
      <c r="F54" s="1"/>
      <c r="G54" s="1"/>
      <c r="H54" s="1"/>
      <c r="I54" s="1"/>
      <c r="J54" s="1"/>
      <c r="K54" s="1"/>
      <c r="L54" s="1"/>
      <c r="M54" s="1"/>
      <c r="N54" s="1"/>
      <c r="O54" s="1"/>
      <c r="P54" s="1"/>
      <c r="Q54" s="1"/>
      <c r="R54" s="110"/>
      <c r="S54" s="110"/>
      <c r="T54" s="110"/>
      <c r="U54" s="1"/>
      <c r="V54" s="1"/>
      <c r="W54" s="1"/>
      <c r="X54" s="1"/>
      <c r="Y54" s="1"/>
      <c r="Z54" s="1"/>
      <c r="AA54" s="1"/>
      <c r="AB54" s="110"/>
      <c r="AC54" s="110"/>
      <c r="AD54" s="1"/>
      <c r="AE54" s="307"/>
      <c r="AF54" s="307"/>
      <c r="AG54" s="307"/>
      <c r="AH54" s="307"/>
      <c r="AI54" s="307"/>
      <c r="AJ54" s="307"/>
      <c r="AK54" s="307"/>
      <c r="AL54" s="307"/>
      <c r="AM54" s="307"/>
      <c r="AN54" s="307"/>
      <c r="AO54" s="307"/>
      <c r="AP54" s="307"/>
    </row>
    <row r="55" spans="2:47" ht="15" customHeight="1" x14ac:dyDescent="0.2">
      <c r="C55" s="1"/>
      <c r="D55" s="1"/>
      <c r="E55" s="1"/>
      <c r="F55" s="1"/>
      <c r="G55" s="1"/>
      <c r="H55" s="1"/>
      <c r="I55" s="1"/>
      <c r="J55" s="1"/>
      <c r="K55" s="1"/>
      <c r="L55" s="1"/>
      <c r="M55" s="1"/>
      <c r="N55" s="1"/>
      <c r="O55" s="1"/>
      <c r="P55" s="1"/>
      <c r="Q55" s="1"/>
      <c r="R55" s="1"/>
      <c r="S55" s="1"/>
      <c r="T55" s="1"/>
      <c r="U55" s="1"/>
      <c r="V55" s="1"/>
      <c r="W55" s="291" t="s">
        <v>50</v>
      </c>
      <c r="X55" s="291"/>
      <c r="Y55" s="291"/>
      <c r="Z55" s="291"/>
      <c r="AA55" s="291"/>
      <c r="AB55" s="291"/>
      <c r="AC55" s="1"/>
      <c r="AD55" s="1"/>
      <c r="AE55" s="308" t="str">
        <f>+'０．入力項目表'!D4</f>
        <v>学生団体　まちおこし隊</v>
      </c>
      <c r="AF55" s="308"/>
      <c r="AG55" s="308"/>
      <c r="AH55" s="308"/>
      <c r="AI55" s="308"/>
      <c r="AJ55" s="308"/>
      <c r="AK55" s="308"/>
      <c r="AL55" s="308"/>
      <c r="AM55" s="308"/>
      <c r="AN55" s="308"/>
      <c r="AO55" s="308"/>
      <c r="AP55" s="308"/>
      <c r="AU55" s="19" t="s">
        <v>364</v>
      </c>
    </row>
    <row r="56" spans="2:47" ht="15" customHeight="1" x14ac:dyDescent="0.2">
      <c r="C56" s="1"/>
      <c r="D56" s="1"/>
      <c r="E56" s="1"/>
      <c r="F56" s="1"/>
      <c r="G56" s="1"/>
      <c r="H56" s="1"/>
      <c r="I56" s="1"/>
      <c r="J56" s="1"/>
      <c r="K56" s="1"/>
      <c r="L56" s="1"/>
      <c r="M56" s="1"/>
      <c r="N56" s="1"/>
      <c r="O56" s="1"/>
      <c r="P56" s="1"/>
      <c r="Q56" s="1"/>
      <c r="R56" s="110"/>
      <c r="S56" s="110"/>
      <c r="T56" s="110"/>
      <c r="U56" s="1"/>
      <c r="V56" s="1"/>
      <c r="W56" s="1"/>
      <c r="X56" s="1"/>
      <c r="Y56" s="1"/>
      <c r="Z56" s="1"/>
      <c r="AA56" s="1"/>
      <c r="AB56" s="110"/>
      <c r="AC56" s="110"/>
      <c r="AD56" s="1"/>
      <c r="AE56" s="308"/>
      <c r="AF56" s="308"/>
      <c r="AG56" s="308"/>
      <c r="AH56" s="308"/>
      <c r="AI56" s="308"/>
      <c r="AJ56" s="308"/>
      <c r="AK56" s="308"/>
      <c r="AL56" s="308"/>
      <c r="AM56" s="308"/>
      <c r="AN56" s="308"/>
      <c r="AO56" s="308"/>
      <c r="AP56" s="308"/>
    </row>
    <row r="57" spans="2:47" ht="15" customHeight="1" x14ac:dyDescent="0.2">
      <c r="C57" s="1"/>
      <c r="D57" s="1"/>
      <c r="E57" s="1"/>
      <c r="F57" s="1"/>
      <c r="G57" s="1"/>
      <c r="H57" s="1"/>
      <c r="I57" s="1"/>
      <c r="J57" s="1"/>
      <c r="K57" s="1"/>
      <c r="L57" s="1"/>
      <c r="M57" s="1"/>
      <c r="N57" s="1"/>
      <c r="O57" s="1"/>
      <c r="P57" s="1"/>
      <c r="Q57" s="1"/>
      <c r="R57" s="1"/>
      <c r="S57" s="1"/>
      <c r="T57" s="1"/>
      <c r="U57" s="1"/>
      <c r="V57" s="1"/>
      <c r="W57" s="291" t="s">
        <v>347</v>
      </c>
      <c r="X57" s="291"/>
      <c r="Y57" s="291"/>
      <c r="Z57" s="291"/>
      <c r="AA57" s="291"/>
      <c r="AB57" s="291"/>
      <c r="AC57" s="1"/>
      <c r="AD57" s="1"/>
      <c r="AE57" s="294" t="str">
        <f>+'０．入力項目表'!D5</f>
        <v>代表者</v>
      </c>
      <c r="AF57" s="294"/>
      <c r="AG57" s="294"/>
      <c r="AH57" s="294"/>
      <c r="AI57" s="294"/>
      <c r="AJ57" s="294"/>
      <c r="AK57" s="294"/>
      <c r="AL57" s="294"/>
      <c r="AM57" s="294"/>
      <c r="AN57" s="294"/>
      <c r="AO57" s="294"/>
      <c r="AP57" s="294"/>
    </row>
    <row r="58" spans="2:47" ht="15" customHeight="1" x14ac:dyDescent="0.2">
      <c r="C58" s="1"/>
      <c r="D58" s="1"/>
      <c r="E58" s="1"/>
      <c r="F58" s="1"/>
      <c r="G58" s="1"/>
      <c r="H58" s="1"/>
      <c r="I58" s="1"/>
      <c r="J58" s="1"/>
      <c r="K58" s="1"/>
      <c r="L58" s="1"/>
      <c r="M58" s="1"/>
      <c r="N58" s="1"/>
      <c r="O58" s="1"/>
      <c r="P58" s="1"/>
      <c r="Q58" s="1"/>
      <c r="R58" s="1"/>
      <c r="S58" s="1"/>
      <c r="T58" s="1"/>
      <c r="U58" s="1"/>
      <c r="V58" s="1"/>
      <c r="W58" s="291" t="s">
        <v>190</v>
      </c>
      <c r="X58" s="291"/>
      <c r="Y58" s="291"/>
      <c r="Z58" s="291"/>
      <c r="AA58" s="291"/>
      <c r="AB58" s="291"/>
      <c r="AC58" s="1"/>
      <c r="AD58" s="1"/>
      <c r="AE58" s="294" t="str">
        <f>+'０．入力項目表'!D6</f>
        <v>丹波　活動</v>
      </c>
      <c r="AF58" s="294"/>
      <c r="AG58" s="294"/>
      <c r="AH58" s="294"/>
      <c r="AI58" s="294"/>
      <c r="AJ58" s="294"/>
      <c r="AK58" s="294"/>
      <c r="AL58" s="294"/>
      <c r="AM58" s="294"/>
      <c r="AN58" s="294"/>
      <c r="AO58" s="294"/>
      <c r="AP58" s="294"/>
    </row>
    <row r="59" spans="2:47" ht="15" customHeight="1" x14ac:dyDescent="0.2">
      <c r="C59" s="1"/>
      <c r="D59" s="1"/>
      <c r="E59" s="1"/>
      <c r="F59" s="1"/>
      <c r="G59" s="1"/>
      <c r="H59" s="1"/>
      <c r="I59" s="1"/>
      <c r="J59" s="1"/>
      <c r="K59" s="1"/>
      <c r="L59" s="1"/>
      <c r="M59" s="1"/>
      <c r="N59" s="1"/>
      <c r="O59" s="1"/>
      <c r="P59" s="1"/>
      <c r="Q59" s="1"/>
      <c r="R59" s="1"/>
      <c r="S59" s="1"/>
      <c r="T59" s="1"/>
      <c r="U59" s="1"/>
      <c r="V59" s="1"/>
      <c r="W59" s="291" t="s">
        <v>207</v>
      </c>
      <c r="X59" s="291"/>
      <c r="Y59" s="291"/>
      <c r="Z59" s="291"/>
      <c r="AA59" s="291"/>
      <c r="AB59" s="291"/>
      <c r="AC59" s="1"/>
      <c r="AD59" s="1"/>
      <c r="AE59" s="294" t="str">
        <f>+'０．入力項目表'!D12</f>
        <v>katudou-tamba@xx.xx.jp</v>
      </c>
      <c r="AF59" s="294"/>
      <c r="AG59" s="294"/>
      <c r="AH59" s="294"/>
      <c r="AI59" s="294"/>
      <c r="AJ59" s="294"/>
      <c r="AK59" s="294"/>
      <c r="AL59" s="294"/>
      <c r="AM59" s="294"/>
      <c r="AN59" s="294"/>
      <c r="AO59" s="294"/>
      <c r="AP59" s="294"/>
    </row>
    <row r="60" spans="2:47" ht="13" customHeight="1" x14ac:dyDescent="0.2">
      <c r="B60" s="134"/>
    </row>
    <row r="61" spans="2:47" ht="13" customHeight="1" x14ac:dyDescent="0.2"/>
    <row r="62" spans="2:47" ht="13" customHeight="1" x14ac:dyDescent="0.2"/>
    <row r="63" spans="2:47" ht="13" customHeight="1" x14ac:dyDescent="0.2"/>
    <row r="64" spans="2:47" ht="13" customHeight="1" x14ac:dyDescent="0.2"/>
    <row r="65" ht="13" customHeight="1" x14ac:dyDescent="0.2"/>
    <row r="66" ht="13" customHeight="1" x14ac:dyDescent="0.2"/>
    <row r="67" ht="13" customHeight="1" x14ac:dyDescent="0.2"/>
    <row r="68" ht="13" customHeight="1" x14ac:dyDescent="0.2"/>
    <row r="69" ht="13" customHeight="1" x14ac:dyDescent="0.2"/>
    <row r="70" ht="13" customHeight="1" x14ac:dyDescent="0.2"/>
    <row r="71" ht="13" customHeight="1" x14ac:dyDescent="0.2"/>
    <row r="72" ht="13" customHeight="1" x14ac:dyDescent="0.2"/>
    <row r="73" ht="13" customHeight="1" x14ac:dyDescent="0.2"/>
    <row r="74" ht="13" customHeight="1" x14ac:dyDescent="0.2"/>
    <row r="75" ht="13" customHeight="1" x14ac:dyDescent="0.2"/>
    <row r="76" ht="13" customHeight="1" x14ac:dyDescent="0.2"/>
    <row r="77" ht="13" customHeight="1" x14ac:dyDescent="0.2"/>
    <row r="78" ht="13" customHeight="1" x14ac:dyDescent="0.2"/>
    <row r="79" ht="13" customHeight="1" x14ac:dyDescent="0.2"/>
    <row r="80" ht="13" customHeight="1" x14ac:dyDescent="0.2"/>
    <row r="81" ht="13" customHeight="1" x14ac:dyDescent="0.2"/>
    <row r="82" ht="13" customHeight="1" x14ac:dyDescent="0.2"/>
    <row r="83" ht="13" customHeight="1" x14ac:dyDescent="0.2"/>
    <row r="84" ht="13" customHeight="1" x14ac:dyDescent="0.2"/>
    <row r="85" ht="13" customHeight="1" x14ac:dyDescent="0.2"/>
    <row r="86" ht="13" customHeight="1" x14ac:dyDescent="0.2"/>
    <row r="87" ht="13" customHeight="1" x14ac:dyDescent="0.2"/>
    <row r="88" ht="13" customHeight="1" x14ac:dyDescent="0.2"/>
    <row r="89" ht="13" customHeight="1" x14ac:dyDescent="0.2"/>
    <row r="90" ht="13" customHeight="1" x14ac:dyDescent="0.2"/>
    <row r="91" ht="13" customHeight="1" x14ac:dyDescent="0.2"/>
    <row r="92" ht="13" customHeight="1" x14ac:dyDescent="0.2"/>
    <row r="93" ht="13" customHeight="1" x14ac:dyDescent="0.2"/>
    <row r="94" ht="13" customHeight="1" x14ac:dyDescent="0.2"/>
    <row r="95" ht="13" customHeight="1" x14ac:dyDescent="0.2"/>
    <row r="96" ht="13" customHeight="1" x14ac:dyDescent="0.2"/>
    <row r="97" ht="13" customHeight="1" x14ac:dyDescent="0.2"/>
    <row r="98" ht="13" customHeight="1" x14ac:dyDescent="0.2"/>
    <row r="99" ht="13" customHeight="1" x14ac:dyDescent="0.2"/>
    <row r="100" ht="13" customHeight="1" x14ac:dyDescent="0.2"/>
    <row r="101" ht="13" customHeight="1" x14ac:dyDescent="0.2"/>
    <row r="102" ht="13" customHeight="1" x14ac:dyDescent="0.2"/>
    <row r="103" ht="13" customHeight="1" x14ac:dyDescent="0.2"/>
    <row r="104" ht="13" customHeight="1" x14ac:dyDescent="0.2"/>
    <row r="105" ht="13" customHeight="1" x14ac:dyDescent="0.2"/>
    <row r="106" ht="13" customHeight="1" x14ac:dyDescent="0.2"/>
    <row r="107" ht="13" customHeight="1" x14ac:dyDescent="0.2"/>
    <row r="108" ht="13" customHeight="1" x14ac:dyDescent="0.2"/>
    <row r="109" ht="13" customHeight="1" x14ac:dyDescent="0.2"/>
    <row r="110" ht="13" customHeight="1" x14ac:dyDescent="0.2"/>
    <row r="111" ht="13" customHeight="1" x14ac:dyDescent="0.2"/>
    <row r="112" ht="13" customHeight="1" x14ac:dyDescent="0.2"/>
    <row r="113" ht="13" customHeight="1" x14ac:dyDescent="0.2"/>
    <row r="114" ht="13" customHeight="1" x14ac:dyDescent="0.2"/>
    <row r="115" ht="13" customHeight="1" x14ac:dyDescent="0.2"/>
    <row r="116" ht="13" customHeight="1" x14ac:dyDescent="0.2"/>
    <row r="117" ht="13" customHeight="1" x14ac:dyDescent="0.2"/>
  </sheetData>
  <sheetProtection selectLockedCells="1"/>
  <mergeCells count="21">
    <mergeCell ref="B2:AQ3"/>
    <mergeCell ref="C5:AP6"/>
    <mergeCell ref="C8:AP8"/>
    <mergeCell ref="AE57:AP57"/>
    <mergeCell ref="AE58:AP58"/>
    <mergeCell ref="AE52:AP54"/>
    <mergeCell ref="AE55:AP56"/>
    <mergeCell ref="W58:AB58"/>
    <mergeCell ref="D24:AP24"/>
    <mergeCell ref="D25:AP25"/>
    <mergeCell ref="D11:AP12"/>
    <mergeCell ref="D13:AP13"/>
    <mergeCell ref="D14:AP15"/>
    <mergeCell ref="D16:AP18"/>
    <mergeCell ref="D19:AP21"/>
    <mergeCell ref="W59:AB59"/>
    <mergeCell ref="D39:AP39"/>
    <mergeCell ref="W52:AB52"/>
    <mergeCell ref="W55:AB55"/>
    <mergeCell ref="W57:AB57"/>
    <mergeCell ref="AE59:AP59"/>
  </mergeCells>
  <phoneticPr fontId="2"/>
  <pageMargins left="0.70866141732283472" right="0.70866141732283472" top="0.74803149606299213" bottom="0.74803149606299213" header="0.31496062992125984" footer="0.31496062992125984"/>
  <pageSetup paperSize="9" scale="83" orientation="portrait" r:id="rId1"/>
  <colBreaks count="1" manualBreakCount="1">
    <brk id="43" max="60"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G30"/>
  <sheetViews>
    <sheetView view="pageBreakPreview" topLeftCell="A22" zoomScale="145" zoomScaleNormal="100" zoomScaleSheetLayoutView="145" workbookViewId="0"/>
  </sheetViews>
  <sheetFormatPr defaultRowHeight="13" x14ac:dyDescent="0.2"/>
  <cols>
    <col min="1" max="1" width="25" customWidth="1"/>
    <col min="2" max="2" width="23.90625" customWidth="1"/>
    <col min="3" max="3" width="2.453125" customWidth="1"/>
    <col min="4" max="4" width="20.90625" customWidth="1"/>
    <col min="5" max="5" width="14.36328125" customWidth="1"/>
    <col min="6" max="6" width="2.6328125" customWidth="1"/>
  </cols>
  <sheetData>
    <row r="1" spans="1:6" ht="25" customHeight="1" x14ac:dyDescent="0.2">
      <c r="A1" s="1" t="s">
        <v>75</v>
      </c>
      <c r="B1" s="1"/>
      <c r="C1" s="1"/>
      <c r="D1" s="1"/>
    </row>
    <row r="2" spans="1:6" ht="25" customHeight="1" x14ac:dyDescent="0.2">
      <c r="A2" s="1"/>
      <c r="B2" s="1"/>
      <c r="C2" s="1"/>
      <c r="D2" s="1"/>
    </row>
    <row r="3" spans="1:6" ht="25" customHeight="1" x14ac:dyDescent="0.2">
      <c r="A3" s="312" t="s">
        <v>177</v>
      </c>
      <c r="B3" s="312"/>
      <c r="C3" s="312"/>
      <c r="D3" s="312"/>
      <c r="E3" s="312"/>
      <c r="F3" s="312"/>
    </row>
    <row r="4" spans="1:6" ht="25" customHeight="1" x14ac:dyDescent="0.2">
      <c r="A4" s="1"/>
      <c r="B4" s="1"/>
      <c r="C4" s="1"/>
      <c r="D4" s="1"/>
    </row>
    <row r="5" spans="1:6" ht="25" customHeight="1" x14ac:dyDescent="0.2">
      <c r="A5" s="1" t="s">
        <v>76</v>
      </c>
      <c r="B5" s="1"/>
      <c r="C5" s="1"/>
      <c r="D5" s="1"/>
    </row>
    <row r="6" spans="1:6" ht="25" customHeight="1" x14ac:dyDescent="0.2">
      <c r="A6" s="20" t="s">
        <v>84</v>
      </c>
      <c r="B6" s="24" t="s">
        <v>85</v>
      </c>
      <c r="C6" s="22"/>
      <c r="D6" s="309" t="s">
        <v>86</v>
      </c>
      <c r="E6" s="310"/>
      <c r="F6" s="311"/>
    </row>
    <row r="7" spans="1:6" ht="25" customHeight="1" x14ac:dyDescent="0.2">
      <c r="A7" s="21" t="s">
        <v>77</v>
      </c>
      <c r="B7" s="25">
        <f>+B12-B8-B9</f>
        <v>-200000</v>
      </c>
      <c r="C7" s="23" t="s">
        <v>72</v>
      </c>
      <c r="D7" s="9"/>
      <c r="E7" s="16"/>
      <c r="F7" s="17"/>
    </row>
    <row r="8" spans="1:6" ht="25" customHeight="1" x14ac:dyDescent="0.2">
      <c r="A8" s="21" t="s">
        <v>78</v>
      </c>
      <c r="B8" s="25">
        <f>+'０．入力項目表'!D27</f>
        <v>100000</v>
      </c>
      <c r="C8" s="23" t="s">
        <v>72</v>
      </c>
      <c r="D8" s="9"/>
      <c r="E8" s="16"/>
      <c r="F8" s="17"/>
    </row>
    <row r="9" spans="1:6" ht="25" customHeight="1" x14ac:dyDescent="0.2">
      <c r="A9" s="21" t="s">
        <v>79</v>
      </c>
      <c r="B9" s="25">
        <f>+'０．入力項目表'!D27</f>
        <v>100000</v>
      </c>
      <c r="C9" s="23" t="s">
        <v>72</v>
      </c>
      <c r="D9" s="9"/>
      <c r="E9" s="16"/>
      <c r="F9" s="17"/>
    </row>
    <row r="10" spans="1:6" ht="25" customHeight="1" x14ac:dyDescent="0.2">
      <c r="A10" s="21"/>
      <c r="B10" s="25"/>
      <c r="C10" s="23"/>
      <c r="D10" s="9"/>
      <c r="E10" s="16"/>
      <c r="F10" s="17"/>
    </row>
    <row r="11" spans="1:6" ht="25" customHeight="1" x14ac:dyDescent="0.2">
      <c r="A11" s="21"/>
      <c r="B11" s="25"/>
      <c r="C11" s="11"/>
      <c r="D11" s="9"/>
      <c r="E11" s="16"/>
      <c r="F11" s="17"/>
    </row>
    <row r="12" spans="1:6" ht="25" customHeight="1" x14ac:dyDescent="0.2">
      <c r="A12" s="20" t="s">
        <v>80</v>
      </c>
      <c r="B12" s="25">
        <f>+'０．入力項目表'!AG28</f>
        <v>0</v>
      </c>
      <c r="C12" s="23" t="s">
        <v>72</v>
      </c>
      <c r="D12" s="9"/>
      <c r="E12" s="16"/>
      <c r="F12" s="17"/>
    </row>
    <row r="13" spans="1:6" ht="25" customHeight="1" x14ac:dyDescent="0.2">
      <c r="A13" s="1"/>
      <c r="B13" s="1"/>
      <c r="C13" s="1"/>
      <c r="D13" s="1"/>
    </row>
    <row r="14" spans="1:6" ht="25" customHeight="1" x14ac:dyDescent="0.2">
      <c r="A14" s="1" t="s">
        <v>81</v>
      </c>
      <c r="B14" s="1"/>
      <c r="C14" s="1"/>
      <c r="D14" s="1"/>
    </row>
    <row r="15" spans="1:6" ht="25" customHeight="1" x14ac:dyDescent="0.2">
      <c r="A15" s="20" t="s">
        <v>84</v>
      </c>
      <c r="B15" s="24" t="s">
        <v>85</v>
      </c>
      <c r="C15" s="22"/>
      <c r="D15" s="309" t="s">
        <v>86</v>
      </c>
      <c r="E15" s="310"/>
      <c r="F15" s="311"/>
    </row>
    <row r="16" spans="1:6" ht="25" customHeight="1" x14ac:dyDescent="0.2">
      <c r="A16" s="21" t="s">
        <v>82</v>
      </c>
      <c r="B16" s="25">
        <f>+'０．入力項目表'!D28</f>
        <v>148800</v>
      </c>
      <c r="C16" s="23" t="s">
        <v>72</v>
      </c>
      <c r="D16" s="8" t="s">
        <v>174</v>
      </c>
      <c r="E16" s="48">
        <f>+'０．入力項目表'!D29</f>
        <v>148800</v>
      </c>
      <c r="F16" s="23" t="s">
        <v>41</v>
      </c>
    </row>
    <row r="17" spans="1:7" ht="25" customHeight="1" x14ac:dyDescent="0.2">
      <c r="A17" s="21"/>
      <c r="B17" s="25"/>
      <c r="C17" s="23"/>
      <c r="D17" s="8" t="s">
        <v>281</v>
      </c>
      <c r="E17" s="48">
        <f>+'０．入力項目表'!D30</f>
        <v>0</v>
      </c>
      <c r="F17" s="23" t="s">
        <v>41</v>
      </c>
    </row>
    <row r="18" spans="1:7" ht="25" customHeight="1" x14ac:dyDescent="0.2">
      <c r="A18" s="21"/>
      <c r="B18" s="25"/>
      <c r="C18" s="23"/>
      <c r="D18" s="8" t="s">
        <v>282</v>
      </c>
      <c r="E18" s="48">
        <f>+'０．入力項目表'!D31</f>
        <v>0</v>
      </c>
      <c r="F18" s="23" t="s">
        <v>41</v>
      </c>
    </row>
    <row r="19" spans="1:7" ht="25" customHeight="1" x14ac:dyDescent="0.2">
      <c r="A19" s="21"/>
      <c r="B19" s="25"/>
      <c r="C19" s="23"/>
      <c r="D19" s="178" t="s">
        <v>296</v>
      </c>
      <c r="E19" s="48">
        <f>+'０．入力項目表'!D32</f>
        <v>0</v>
      </c>
      <c r="F19" s="23" t="s">
        <v>41</v>
      </c>
      <c r="G19" t="s">
        <v>297</v>
      </c>
    </row>
    <row r="20" spans="1:7" ht="25" customHeight="1" x14ac:dyDescent="0.2">
      <c r="A20" s="21" t="s">
        <v>176</v>
      </c>
      <c r="B20" s="25">
        <f>+'０．入力項目表'!D33</f>
        <v>25000</v>
      </c>
      <c r="C20" s="23" t="s">
        <v>72</v>
      </c>
      <c r="D20" s="8" t="s">
        <v>292</v>
      </c>
      <c r="E20" s="48">
        <f>+'０．入力項目表'!D34</f>
        <v>25000</v>
      </c>
      <c r="F20" s="23" t="s">
        <v>41</v>
      </c>
    </row>
    <row r="21" spans="1:7" ht="25" customHeight="1" x14ac:dyDescent="0.2">
      <c r="A21" s="21"/>
      <c r="B21" s="25"/>
      <c r="C21" s="23"/>
      <c r="D21" s="8" t="s">
        <v>293</v>
      </c>
      <c r="E21" s="48">
        <f>+'０．入力項目表'!D35</f>
        <v>0</v>
      </c>
      <c r="F21" s="23" t="s">
        <v>41</v>
      </c>
    </row>
    <row r="22" spans="1:7" ht="25" customHeight="1" x14ac:dyDescent="0.2">
      <c r="A22" s="21"/>
      <c r="B22" s="25"/>
      <c r="C22" s="23"/>
      <c r="D22" s="178" t="s">
        <v>296</v>
      </c>
      <c r="E22" s="48">
        <f>+'０．入力項目表'!D36</f>
        <v>0</v>
      </c>
      <c r="F22" s="23" t="s">
        <v>41</v>
      </c>
      <c r="G22" t="s">
        <v>297</v>
      </c>
    </row>
    <row r="23" spans="1:7" ht="25" customHeight="1" x14ac:dyDescent="0.2">
      <c r="A23" s="164" t="s">
        <v>326</v>
      </c>
      <c r="B23" s="25">
        <f>+'０．入力項目表'!D37</f>
        <v>30000</v>
      </c>
      <c r="C23" s="23" t="s">
        <v>72</v>
      </c>
      <c r="D23" s="8" t="s">
        <v>168</v>
      </c>
      <c r="E23" s="48">
        <f>+'０．入力項目表'!D38</f>
        <v>10000</v>
      </c>
      <c r="F23" s="23" t="s">
        <v>41</v>
      </c>
    </row>
    <row r="24" spans="1:7" ht="25" customHeight="1" x14ac:dyDescent="0.2">
      <c r="A24" s="21"/>
      <c r="B24" s="25"/>
      <c r="C24" s="23"/>
      <c r="D24" s="8" t="s">
        <v>169</v>
      </c>
      <c r="E24" s="48">
        <f>+'０．入力項目表'!D39</f>
        <v>0</v>
      </c>
      <c r="F24" s="23" t="s">
        <v>41</v>
      </c>
    </row>
    <row r="25" spans="1:7" ht="25" customHeight="1" x14ac:dyDescent="0.2">
      <c r="A25" s="21"/>
      <c r="B25" s="25"/>
      <c r="C25" s="23"/>
      <c r="D25" s="8" t="s">
        <v>167</v>
      </c>
      <c r="E25" s="48">
        <f>+'０．入力項目表'!D40</f>
        <v>0</v>
      </c>
      <c r="F25" s="23" t="s">
        <v>41</v>
      </c>
    </row>
    <row r="26" spans="1:7" ht="25" customHeight="1" x14ac:dyDescent="0.2">
      <c r="A26" s="21"/>
      <c r="B26" s="25"/>
      <c r="C26" s="23"/>
      <c r="D26" s="8" t="s">
        <v>170</v>
      </c>
      <c r="E26" s="48">
        <f>+'０．入力項目表'!D41</f>
        <v>10000</v>
      </c>
      <c r="F26" s="23" t="s">
        <v>41</v>
      </c>
    </row>
    <row r="27" spans="1:7" ht="25" customHeight="1" x14ac:dyDescent="0.2">
      <c r="A27" s="21"/>
      <c r="B27" s="25"/>
      <c r="C27" s="11"/>
      <c r="D27" s="178" t="s">
        <v>296</v>
      </c>
      <c r="E27" s="48">
        <f>+'０．入力項目表'!D42</f>
        <v>10000</v>
      </c>
      <c r="F27" s="11"/>
      <c r="G27" t="s">
        <v>297</v>
      </c>
    </row>
    <row r="28" spans="1:7" ht="25" customHeight="1" x14ac:dyDescent="0.2">
      <c r="A28" s="20" t="s">
        <v>80</v>
      </c>
      <c r="B28" s="25">
        <f>SUM(B16:B27)</f>
        <v>203800</v>
      </c>
      <c r="C28" s="23" t="s">
        <v>72</v>
      </c>
      <c r="D28" s="9"/>
      <c r="E28" s="10"/>
      <c r="F28" s="23"/>
    </row>
    <row r="29" spans="1:7" ht="25" customHeight="1" x14ac:dyDescent="0.2">
      <c r="A29" s="150" t="s">
        <v>83</v>
      </c>
      <c r="B29" s="1"/>
      <c r="C29" s="1"/>
      <c r="D29" s="1"/>
    </row>
    <row r="30" spans="1:7" x14ac:dyDescent="0.2">
      <c r="A30" s="93"/>
    </row>
  </sheetData>
  <sheetProtection selectLockedCells="1"/>
  <mergeCells count="3">
    <mergeCell ref="D15:F15"/>
    <mergeCell ref="D6:F6"/>
    <mergeCell ref="A3:F3"/>
  </mergeCells>
  <phoneticPr fontId="2"/>
  <pageMargins left="0.70866141732283472" right="0.70866141732283472" top="0.74803149606299213" bottom="0.74803149606299213" header="0.31496062992125984" footer="0.31496062992125984"/>
  <pageSetup paperSize="9" scale="98"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46"/>
  <sheetViews>
    <sheetView view="pageBreakPreview" topLeftCell="A26" zoomScaleNormal="100" zoomScaleSheetLayoutView="100" workbookViewId="0">
      <selection activeCell="J42" sqref="J42"/>
    </sheetView>
  </sheetViews>
  <sheetFormatPr defaultRowHeight="13" x14ac:dyDescent="0.2"/>
  <cols>
    <col min="1" max="1" width="14.08984375" customWidth="1"/>
    <col min="2" max="2" width="19.7265625" customWidth="1"/>
    <col min="3" max="3" width="10.08984375" customWidth="1"/>
    <col min="4" max="4" width="16.26953125" customWidth="1"/>
    <col min="5" max="5" width="5.90625" customWidth="1"/>
    <col min="6" max="6" width="12" customWidth="1"/>
    <col min="7" max="7" width="11.453125" customWidth="1"/>
    <col min="8" max="8" width="6.453125" customWidth="1"/>
  </cols>
  <sheetData>
    <row r="1" spans="1:9" ht="11.25" customHeight="1" x14ac:dyDescent="0.2">
      <c r="A1" s="6" t="s">
        <v>18</v>
      </c>
    </row>
    <row r="2" spans="1:9" ht="25" customHeight="1" x14ac:dyDescent="0.2">
      <c r="A2" s="344" t="s">
        <v>42</v>
      </c>
      <c r="B2" s="344"/>
      <c r="C2" s="344"/>
      <c r="D2" s="344"/>
      <c r="E2" s="344"/>
      <c r="F2" s="344"/>
      <c r="G2" s="344"/>
      <c r="H2" s="344"/>
      <c r="I2" s="94"/>
    </row>
    <row r="3" spans="1:9" ht="25" customHeight="1" x14ac:dyDescent="0.2">
      <c r="A3" s="1"/>
      <c r="B3" s="1"/>
      <c r="C3" s="1"/>
      <c r="D3" s="1"/>
      <c r="E3" s="1"/>
      <c r="F3" s="1"/>
      <c r="G3" s="1"/>
    </row>
    <row r="4" spans="1:9" ht="25" customHeight="1" x14ac:dyDescent="0.2">
      <c r="A4" s="313" t="s">
        <v>34</v>
      </c>
      <c r="B4" s="313"/>
      <c r="C4" s="313" t="s">
        <v>36</v>
      </c>
      <c r="D4" s="313"/>
      <c r="E4" s="313"/>
      <c r="F4" s="313"/>
      <c r="G4" s="313"/>
      <c r="H4" s="313"/>
    </row>
    <row r="5" spans="1:9" ht="25" customHeight="1" x14ac:dyDescent="0.2">
      <c r="A5" s="327" t="s">
        <v>24</v>
      </c>
      <c r="B5" s="20" t="s">
        <v>39</v>
      </c>
      <c r="C5" s="314" t="str">
        <f>+'０．入力項目表'!D4</f>
        <v>学生団体　まちおこし隊</v>
      </c>
      <c r="D5" s="314"/>
      <c r="E5" s="314"/>
      <c r="F5" s="314"/>
      <c r="G5" s="314"/>
      <c r="H5" s="314"/>
    </row>
    <row r="6" spans="1:9" ht="25" customHeight="1" x14ac:dyDescent="0.2">
      <c r="A6" s="328"/>
      <c r="B6" s="20" t="s">
        <v>16</v>
      </c>
      <c r="C6" s="315" t="str">
        <f>+'０．入力項目表'!D10</f>
        <v>○○市中央区下山手通５－１０－１</v>
      </c>
      <c r="D6" s="316"/>
      <c r="E6" s="316"/>
      <c r="F6" s="316"/>
      <c r="G6" s="316"/>
      <c r="H6" s="317"/>
    </row>
    <row r="7" spans="1:9" ht="25" customHeight="1" x14ac:dyDescent="0.2">
      <c r="A7" s="328"/>
      <c r="B7" s="20" t="s">
        <v>19</v>
      </c>
      <c r="C7" s="8" t="s">
        <v>20</v>
      </c>
      <c r="D7" s="10" t="str">
        <f>+'０．入力項目表'!D5</f>
        <v>代表者</v>
      </c>
      <c r="E7" s="70" t="s">
        <v>21</v>
      </c>
      <c r="F7" s="321" t="str">
        <f>+'０．入力項目表'!D6</f>
        <v>丹波　活動</v>
      </c>
      <c r="G7" s="321"/>
      <c r="H7" s="322"/>
    </row>
    <row r="8" spans="1:9" ht="25" customHeight="1" x14ac:dyDescent="0.2">
      <c r="A8" s="328"/>
      <c r="B8" s="313" t="s">
        <v>37</v>
      </c>
      <c r="C8" s="71" t="s">
        <v>22</v>
      </c>
      <c r="D8" s="325" t="str">
        <f>+'０．入力項目表'!D11:L11</f>
        <v>０９０－０００－００００</v>
      </c>
      <c r="E8" s="325"/>
      <c r="F8" s="325"/>
      <c r="G8" s="325"/>
      <c r="H8" s="326"/>
    </row>
    <row r="9" spans="1:9" ht="25" customHeight="1" x14ac:dyDescent="0.2">
      <c r="A9" s="328"/>
      <c r="B9" s="313"/>
      <c r="C9" s="8" t="s">
        <v>254</v>
      </c>
      <c r="D9" s="321" t="str">
        <f>'０．入力項目表'!D12:L12</f>
        <v>katudou-tamba@xx.xx.jp</v>
      </c>
      <c r="E9" s="321"/>
      <c r="F9" s="321"/>
      <c r="G9" s="321"/>
      <c r="H9" s="322"/>
    </row>
    <row r="10" spans="1:9" ht="25" customHeight="1" x14ac:dyDescent="0.2">
      <c r="A10" s="328"/>
      <c r="B10" s="20" t="s">
        <v>229</v>
      </c>
      <c r="C10" s="8"/>
      <c r="D10" s="355">
        <f>+'０．入力項目表'!D13:G13</f>
        <v>11</v>
      </c>
      <c r="E10" s="355"/>
      <c r="F10" s="10" t="s">
        <v>230</v>
      </c>
      <c r="G10" s="10"/>
      <c r="H10" s="11"/>
    </row>
    <row r="11" spans="1:9" ht="42" customHeight="1" x14ac:dyDescent="0.2">
      <c r="A11" s="329"/>
      <c r="B11" s="20" t="s">
        <v>228</v>
      </c>
      <c r="C11" s="356" t="str">
        <f>+'０．入力項目表'!D14</f>
        <v>○○大学○年○名、○○大学卒の社会人○名</v>
      </c>
      <c r="D11" s="357"/>
      <c r="E11" s="357"/>
      <c r="F11" s="357"/>
      <c r="G11" s="357"/>
      <c r="H11" s="358"/>
    </row>
    <row r="12" spans="1:9" ht="25" customHeight="1" x14ac:dyDescent="0.2">
      <c r="A12" s="327" t="s">
        <v>35</v>
      </c>
      <c r="B12" s="20" t="s">
        <v>39</v>
      </c>
      <c r="C12" s="318" t="str">
        <f>+'０．入力項目表'!D46</f>
        <v>○○町自治協議会</v>
      </c>
      <c r="D12" s="319"/>
      <c r="E12" s="319"/>
      <c r="F12" s="319"/>
      <c r="G12" s="319"/>
      <c r="H12" s="320"/>
    </row>
    <row r="13" spans="1:9" ht="25" customHeight="1" x14ac:dyDescent="0.2">
      <c r="A13" s="328"/>
      <c r="B13" s="20" t="s">
        <v>38</v>
      </c>
      <c r="C13" s="315" t="str">
        <f>+'０．入力項目表'!D50</f>
        <v>丹波篠山市○○町××１２３４－５</v>
      </c>
      <c r="D13" s="316"/>
      <c r="E13" s="316"/>
      <c r="F13" s="316"/>
      <c r="G13" s="316"/>
      <c r="H13" s="317"/>
    </row>
    <row r="14" spans="1:9" ht="25" customHeight="1" x14ac:dyDescent="0.2">
      <c r="A14" s="328"/>
      <c r="B14" s="20" t="s">
        <v>19</v>
      </c>
      <c r="C14" s="8" t="s">
        <v>20</v>
      </c>
      <c r="D14" s="10" t="str">
        <f>+'０．入力項目表'!D47:L47</f>
        <v>自治会長</v>
      </c>
      <c r="E14" s="70" t="s">
        <v>21</v>
      </c>
      <c r="F14" s="321" t="str">
        <f>+'０．入力項目表'!D48</f>
        <v>篠山　太郎</v>
      </c>
      <c r="G14" s="321"/>
      <c r="H14" s="322"/>
    </row>
    <row r="15" spans="1:9" ht="25" customHeight="1" x14ac:dyDescent="0.2">
      <c r="A15" s="328"/>
      <c r="B15" s="20" t="s">
        <v>37</v>
      </c>
      <c r="C15" s="318" t="str">
        <f>+'０．入力項目表'!D51</f>
        <v>０７９５－００－００００</v>
      </c>
      <c r="D15" s="319"/>
      <c r="E15" s="319"/>
      <c r="F15" s="319"/>
      <c r="G15" s="319"/>
      <c r="H15" s="320"/>
    </row>
    <row r="16" spans="1:9" ht="66" customHeight="1" x14ac:dyDescent="0.2">
      <c r="A16" s="329"/>
      <c r="B16" s="91" t="s">
        <v>232</v>
      </c>
      <c r="C16" s="330" t="str">
        <f>+'０．入力項目表'!D53</f>
        <v>例：○○町自治協議会は地域の特色を生かした“交流の場”を提供することで、地域の連帯と活性化を進める団体。
具体的には取り組みとして、○○イベントの開催、○○の検討等を行っている。</v>
      </c>
      <c r="D16" s="331"/>
      <c r="E16" s="331"/>
      <c r="F16" s="331"/>
      <c r="G16" s="331"/>
      <c r="H16" s="332"/>
    </row>
    <row r="17" spans="1:8" ht="25" customHeight="1" x14ac:dyDescent="0.2">
      <c r="A17" s="327" t="s">
        <v>255</v>
      </c>
      <c r="B17" s="20" t="s">
        <v>25</v>
      </c>
      <c r="C17" s="318" t="str">
        <f>+'０．入力項目表'!D15</f>
        <v>○○公民館</v>
      </c>
      <c r="D17" s="319"/>
      <c r="E17" s="319"/>
      <c r="F17" s="319"/>
      <c r="G17" s="319"/>
      <c r="H17" s="320"/>
    </row>
    <row r="18" spans="1:8" ht="25" customHeight="1" x14ac:dyDescent="0.2">
      <c r="A18" s="328"/>
      <c r="B18" s="20" t="s">
        <v>26</v>
      </c>
      <c r="C18" s="341" t="str">
        <f>+'０．入力項目表'!D17</f>
        <v>地域団体と定期的にイベント等を行い、○○町の活性化を図る</v>
      </c>
      <c r="D18" s="342"/>
      <c r="E18" s="342"/>
      <c r="F18" s="342"/>
      <c r="G18" s="342"/>
      <c r="H18" s="343"/>
    </row>
    <row r="19" spans="1:8" ht="25" customHeight="1" x14ac:dyDescent="0.2">
      <c r="A19" s="328"/>
      <c r="B19" s="313" t="s">
        <v>33</v>
      </c>
      <c r="C19" s="346" t="str">
        <f>+'０．入力項目表'!D19</f>
        <v xml:space="preserve">・○○町において地域の方との交流を通じ、人口流出により廃れた地域文化を掘り起こし、動画、SNSなどITを利用し紹介する。
・これらを活用し観光客誘致のきっかけを作る。
・地域の夏祭りや○○祭りに参加し地域の方との交流を深め、地域を盛り上げる。
</v>
      </c>
      <c r="D19" s="347"/>
      <c r="E19" s="347"/>
      <c r="F19" s="347"/>
      <c r="G19" s="347"/>
      <c r="H19" s="348"/>
    </row>
    <row r="20" spans="1:8" ht="25" customHeight="1" x14ac:dyDescent="0.2">
      <c r="A20" s="328"/>
      <c r="B20" s="313"/>
      <c r="C20" s="349"/>
      <c r="D20" s="350"/>
      <c r="E20" s="350"/>
      <c r="F20" s="350"/>
      <c r="G20" s="350"/>
      <c r="H20" s="351"/>
    </row>
    <row r="21" spans="1:8" ht="25" customHeight="1" x14ac:dyDescent="0.2">
      <c r="A21" s="328"/>
      <c r="B21" s="313"/>
      <c r="C21" s="349"/>
      <c r="D21" s="350"/>
      <c r="E21" s="350"/>
      <c r="F21" s="350"/>
      <c r="G21" s="350"/>
      <c r="H21" s="351"/>
    </row>
    <row r="22" spans="1:8" ht="25" customHeight="1" x14ac:dyDescent="0.2">
      <c r="A22" s="328"/>
      <c r="B22" s="313"/>
      <c r="C22" s="352"/>
      <c r="D22" s="353"/>
      <c r="E22" s="353"/>
      <c r="F22" s="353"/>
      <c r="G22" s="353"/>
      <c r="H22" s="354"/>
    </row>
    <row r="23" spans="1:8" ht="40.5" customHeight="1" x14ac:dyDescent="0.2">
      <c r="A23" s="328"/>
      <c r="B23" s="91" t="s">
        <v>235</v>
      </c>
      <c r="C23" s="338" t="str">
        <f>+'０．入力項目表'!D23</f>
        <v>月○回、毎週など</v>
      </c>
      <c r="D23" s="339"/>
      <c r="E23" s="339"/>
      <c r="F23" s="339"/>
      <c r="G23" s="339"/>
      <c r="H23" s="340"/>
    </row>
    <row r="24" spans="1:8" ht="76.5" customHeight="1" x14ac:dyDescent="0.2">
      <c r="A24" s="328"/>
      <c r="B24" s="91" t="s">
        <v>236</v>
      </c>
      <c r="C24" s="338" t="str">
        <f>+'０．入力項目表'!D24</f>
        <v>○○の活動を通して、○○地域の魅力を発信するとともに、新たな魅力の発掘を目標とする。○○地域に関係する人と人をつなぐ存在となることを目指す。</v>
      </c>
      <c r="D24" s="339"/>
      <c r="E24" s="339"/>
      <c r="F24" s="339"/>
      <c r="G24" s="339"/>
      <c r="H24" s="340"/>
    </row>
    <row r="25" spans="1:8" ht="39.75" customHeight="1" x14ac:dyDescent="0.2">
      <c r="A25" s="327" t="s">
        <v>307</v>
      </c>
      <c r="B25" s="92" t="s">
        <v>241</v>
      </c>
      <c r="C25" s="338" t="str">
        <f>+'０．入力項目表'!D25</f>
        <v>○○地域の○○○</v>
      </c>
      <c r="D25" s="339"/>
      <c r="E25" s="339"/>
      <c r="F25" s="339"/>
      <c r="G25" s="339"/>
      <c r="H25" s="340"/>
    </row>
    <row r="26" spans="1:8" ht="87" customHeight="1" x14ac:dyDescent="0.2">
      <c r="A26" s="329"/>
      <c r="B26" s="91" t="s">
        <v>240</v>
      </c>
      <c r="C26" s="338" t="str">
        <f>+'０．入力項目表'!D26</f>
        <v>○○地域では○○が課題となっている。○○の課題の要因を探るため、○○等の調査を行い、課題解決策を検討し、○○の提案を行う。</v>
      </c>
      <c r="D26" s="339"/>
      <c r="E26" s="339"/>
      <c r="F26" s="339"/>
      <c r="G26" s="339"/>
      <c r="H26" s="340"/>
    </row>
    <row r="27" spans="1:8" ht="25" customHeight="1" x14ac:dyDescent="0.2">
      <c r="A27" s="335" t="s">
        <v>28</v>
      </c>
      <c r="B27" s="20" t="s">
        <v>27</v>
      </c>
      <c r="C27" s="9"/>
      <c r="D27" s="10"/>
      <c r="E27" s="333">
        <f>SUM(E28:F32)</f>
        <v>203800</v>
      </c>
      <c r="F27" s="333"/>
      <c r="G27" s="72" t="s">
        <v>41</v>
      </c>
      <c r="H27" s="11"/>
    </row>
    <row r="28" spans="1:8" ht="25" customHeight="1" x14ac:dyDescent="0.2">
      <c r="A28" s="336"/>
      <c r="B28" s="335" t="s">
        <v>40</v>
      </c>
      <c r="C28" s="73" t="s">
        <v>82</v>
      </c>
      <c r="D28" s="26"/>
      <c r="E28" s="345">
        <f>+'０．入力項目表'!D28</f>
        <v>148800</v>
      </c>
      <c r="F28" s="345"/>
      <c r="G28" s="26" t="s">
        <v>41</v>
      </c>
      <c r="H28" s="74"/>
    </row>
    <row r="29" spans="1:8" ht="25" customHeight="1" x14ac:dyDescent="0.2">
      <c r="A29" s="336"/>
      <c r="B29" s="336"/>
      <c r="C29" s="75" t="s">
        <v>291</v>
      </c>
      <c r="D29" s="1"/>
      <c r="E29" s="323">
        <f>+'０．入力項目表'!D33</f>
        <v>25000</v>
      </c>
      <c r="F29" s="323"/>
      <c r="G29" s="1" t="s">
        <v>41</v>
      </c>
      <c r="H29" s="76"/>
    </row>
    <row r="30" spans="1:8" ht="25" customHeight="1" x14ac:dyDescent="0.2">
      <c r="A30" s="336"/>
      <c r="B30" s="336"/>
      <c r="C30" s="334" t="s">
        <v>325</v>
      </c>
      <c r="D30" s="300"/>
      <c r="E30" s="323">
        <f>+'０．入力項目表'!D37</f>
        <v>30000</v>
      </c>
      <c r="F30" s="323"/>
      <c r="G30" s="1" t="s">
        <v>41</v>
      </c>
      <c r="H30" s="76"/>
    </row>
    <row r="31" spans="1:8" ht="25" customHeight="1" x14ac:dyDescent="0.2">
      <c r="A31" s="336"/>
      <c r="B31" s="336"/>
      <c r="C31" s="75"/>
      <c r="D31" s="1"/>
      <c r="E31" s="323"/>
      <c r="F31" s="323"/>
      <c r="G31" s="1"/>
      <c r="H31" s="76"/>
    </row>
    <row r="32" spans="1:8" ht="25" customHeight="1" x14ac:dyDescent="0.2">
      <c r="A32" s="337"/>
      <c r="B32" s="337"/>
      <c r="C32" s="75"/>
      <c r="D32" s="1"/>
      <c r="E32" s="323"/>
      <c r="F32" s="323"/>
      <c r="G32" s="1"/>
      <c r="H32" s="76"/>
    </row>
    <row r="33" spans="1:9" ht="25" customHeight="1" x14ac:dyDescent="0.2">
      <c r="A33" s="324" t="s">
        <v>30</v>
      </c>
      <c r="B33" s="20" t="s">
        <v>27</v>
      </c>
      <c r="C33" s="9"/>
      <c r="D33" s="10"/>
      <c r="E33" s="333">
        <f>IF(D35&gt;100000,100000,I33)</f>
        <v>100000</v>
      </c>
      <c r="F33" s="333"/>
      <c r="G33" s="10" t="s">
        <v>41</v>
      </c>
      <c r="H33" s="11"/>
      <c r="I33" s="77">
        <f>ROUNDDOWN(D35,-3)</f>
        <v>101000</v>
      </c>
    </row>
    <row r="34" spans="1:9" ht="25" customHeight="1" x14ac:dyDescent="0.2">
      <c r="A34" s="324"/>
      <c r="B34" s="313" t="s">
        <v>40</v>
      </c>
      <c r="C34" s="73"/>
      <c r="D34" s="78">
        <f>+E27</f>
        <v>203800</v>
      </c>
      <c r="E34" s="79" t="s">
        <v>72</v>
      </c>
      <c r="F34" s="80" t="s">
        <v>71</v>
      </c>
      <c r="G34" s="81">
        <f>+D34/2</f>
        <v>101900</v>
      </c>
      <c r="H34" s="74" t="s">
        <v>41</v>
      </c>
    </row>
    <row r="35" spans="1:9" ht="25" customHeight="1" x14ac:dyDescent="0.2">
      <c r="A35" s="324"/>
      <c r="B35" s="313"/>
      <c r="C35" s="75"/>
      <c r="D35" s="82">
        <f>+G34</f>
        <v>101900</v>
      </c>
      <c r="E35" s="1" t="s">
        <v>72</v>
      </c>
      <c r="F35" s="29" t="str">
        <f>IF(D35&gt;100000,"＞","≦")</f>
        <v>＞</v>
      </c>
      <c r="G35" s="83">
        <v>100000</v>
      </c>
      <c r="H35" s="76" t="s">
        <v>41</v>
      </c>
    </row>
    <row r="36" spans="1:9" ht="25" customHeight="1" x14ac:dyDescent="0.2">
      <c r="A36" s="324"/>
      <c r="B36" s="313"/>
      <c r="C36" s="84"/>
      <c r="D36" s="85"/>
      <c r="E36" s="85"/>
      <c r="F36" s="85"/>
      <c r="G36" s="85"/>
      <c r="H36" s="86"/>
    </row>
    <row r="37" spans="1:9" ht="25" customHeight="1" x14ac:dyDescent="0.2">
      <c r="A37" s="313" t="s">
        <v>29</v>
      </c>
      <c r="B37" s="313"/>
      <c r="C37" s="309"/>
      <c r="D37" s="310"/>
      <c r="E37" s="310"/>
      <c r="F37" s="310"/>
      <c r="G37" s="310"/>
      <c r="H37" s="311"/>
    </row>
    <row r="38" spans="1:9" ht="15" customHeight="1" x14ac:dyDescent="0.2">
      <c r="A38" s="1" t="s">
        <v>14</v>
      </c>
      <c r="B38" s="1"/>
      <c r="C38" s="1"/>
      <c r="D38" s="1"/>
      <c r="E38" s="1"/>
      <c r="F38" s="1"/>
      <c r="G38" s="1"/>
      <c r="H38" s="1"/>
    </row>
    <row r="39" spans="1:9" ht="15" customHeight="1" x14ac:dyDescent="0.2">
      <c r="A39" s="1" t="s">
        <v>312</v>
      </c>
      <c r="B39" s="1"/>
      <c r="C39" s="1"/>
      <c r="D39" s="1"/>
      <c r="E39" s="1"/>
      <c r="F39" s="1"/>
      <c r="G39" s="1"/>
      <c r="H39" s="1"/>
    </row>
    <row r="40" spans="1:9" ht="15" customHeight="1" x14ac:dyDescent="0.2">
      <c r="A40" s="1" t="s">
        <v>31</v>
      </c>
      <c r="B40" s="1"/>
      <c r="C40" s="1"/>
      <c r="D40" s="1"/>
      <c r="E40" s="1"/>
      <c r="F40" s="1"/>
      <c r="G40" s="1"/>
      <c r="H40" s="1"/>
    </row>
    <row r="41" spans="1:9" ht="15" customHeight="1" x14ac:dyDescent="0.2">
      <c r="A41" s="1" t="s">
        <v>32</v>
      </c>
      <c r="B41" s="1"/>
      <c r="C41" s="1"/>
      <c r="D41" s="1"/>
      <c r="E41" s="1"/>
      <c r="F41" s="1"/>
      <c r="G41" s="1"/>
      <c r="H41" s="1"/>
    </row>
    <row r="42" spans="1:9" ht="15" customHeight="1" x14ac:dyDescent="0.2">
      <c r="A42" s="1" t="s">
        <v>308</v>
      </c>
      <c r="B42" s="1"/>
      <c r="C42" s="1"/>
      <c r="D42" s="1"/>
      <c r="E42" s="1"/>
      <c r="F42" s="1"/>
      <c r="G42" s="1"/>
      <c r="H42" s="1"/>
    </row>
    <row r="43" spans="1:9" ht="15" customHeight="1" x14ac:dyDescent="0.2">
      <c r="A43" s="1" t="s">
        <v>309</v>
      </c>
      <c r="B43" s="1"/>
      <c r="C43" s="1"/>
      <c r="D43" s="1"/>
      <c r="E43" s="1"/>
      <c r="F43" s="1"/>
      <c r="G43" s="1"/>
      <c r="H43" s="1"/>
    </row>
    <row r="44" spans="1:9" ht="15" customHeight="1" x14ac:dyDescent="0.2">
      <c r="A44" s="1" t="s">
        <v>310</v>
      </c>
      <c r="B44" s="1"/>
      <c r="C44" s="1"/>
      <c r="D44" s="1"/>
      <c r="E44" s="1"/>
      <c r="F44" s="1"/>
      <c r="G44" s="1"/>
      <c r="H44" s="1"/>
    </row>
    <row r="45" spans="1:9" x14ac:dyDescent="0.2">
      <c r="A45" s="1" t="s">
        <v>311</v>
      </c>
      <c r="B45" s="1"/>
    </row>
    <row r="46" spans="1:9" ht="19" x14ac:dyDescent="0.2">
      <c r="A46" s="95"/>
    </row>
  </sheetData>
  <sheetProtection selectLockedCells="1"/>
  <mergeCells count="42">
    <mergeCell ref="A2:H2"/>
    <mergeCell ref="E28:F28"/>
    <mergeCell ref="E29:F29"/>
    <mergeCell ref="A27:A32"/>
    <mergeCell ref="A4:B4"/>
    <mergeCell ref="C4:H4"/>
    <mergeCell ref="B8:B9"/>
    <mergeCell ref="C19:H22"/>
    <mergeCell ref="A5:A11"/>
    <mergeCell ref="C6:H6"/>
    <mergeCell ref="E31:F31"/>
    <mergeCell ref="B19:B22"/>
    <mergeCell ref="D10:E10"/>
    <mergeCell ref="C11:H11"/>
    <mergeCell ref="E32:F32"/>
    <mergeCell ref="A25:A26"/>
    <mergeCell ref="E33:F33"/>
    <mergeCell ref="C30:D30"/>
    <mergeCell ref="C17:H17"/>
    <mergeCell ref="B28:B32"/>
    <mergeCell ref="E27:F27"/>
    <mergeCell ref="C26:H26"/>
    <mergeCell ref="C25:H25"/>
    <mergeCell ref="C23:H23"/>
    <mergeCell ref="C24:H24"/>
    <mergeCell ref="C18:H18"/>
    <mergeCell ref="A37:B37"/>
    <mergeCell ref="C5:H5"/>
    <mergeCell ref="C13:H13"/>
    <mergeCell ref="C12:H12"/>
    <mergeCell ref="C15:H15"/>
    <mergeCell ref="F7:H7"/>
    <mergeCell ref="F14:H14"/>
    <mergeCell ref="C37:H37"/>
    <mergeCell ref="E30:F30"/>
    <mergeCell ref="B34:B36"/>
    <mergeCell ref="A33:A36"/>
    <mergeCell ref="D9:H9"/>
    <mergeCell ref="D8:H8"/>
    <mergeCell ref="A12:A16"/>
    <mergeCell ref="C16:H16"/>
    <mergeCell ref="A17:A24"/>
  </mergeCells>
  <phoneticPr fontId="2"/>
  <printOptions horizontalCentered="1"/>
  <pageMargins left="0.51181102362204722" right="0.51181102362204722" top="0.35433070866141736" bottom="0.35433070866141736" header="0.31496062992125984" footer="0.31496062992125984"/>
  <pageSetup paperSize="9" scale="98" fitToHeight="0" orientation="portrait" r:id="rId1"/>
  <rowBreaks count="1" manualBreakCount="1">
    <brk id="26" max="7" man="1"/>
  </rowBreaks>
  <colBreaks count="1" manualBreakCount="1">
    <brk id="8" max="46"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37"/>
  <sheetViews>
    <sheetView view="pageBreakPreview" topLeftCell="O17" zoomScale="115" zoomScaleNormal="100" zoomScaleSheetLayoutView="115" workbookViewId="0">
      <selection activeCell="AE18" sqref="AE18"/>
    </sheetView>
  </sheetViews>
  <sheetFormatPr defaultRowHeight="13" x14ac:dyDescent="0.2"/>
  <cols>
    <col min="1" max="1" width="2.08984375" customWidth="1"/>
    <col min="2" max="2" width="4" customWidth="1"/>
    <col min="3" max="3" width="3.90625" customWidth="1"/>
    <col min="4" max="5" width="3" customWidth="1"/>
    <col min="6" max="6" width="2.453125" customWidth="1"/>
    <col min="7" max="7" width="3.90625" customWidth="1"/>
    <col min="8" max="8" width="2.453125" customWidth="1"/>
    <col min="9" max="9" width="11.453125" customWidth="1"/>
    <col min="10" max="10" width="3.453125" customWidth="1"/>
    <col min="11" max="12" width="4" customWidth="1"/>
    <col min="13" max="13" width="3.453125" customWidth="1"/>
    <col min="14" max="14" width="4.08984375" customWidth="1"/>
    <col min="15" max="15" width="4.26953125" customWidth="1"/>
    <col min="16" max="16" width="4.453125" customWidth="1"/>
    <col min="17" max="17" width="2.6328125" customWidth="1"/>
    <col min="18" max="18" width="4.26953125" customWidth="1"/>
    <col min="19" max="19" width="3.08984375" customWidth="1"/>
    <col min="20" max="20" width="3" customWidth="1"/>
    <col min="21" max="21" width="4.36328125" customWidth="1"/>
    <col min="22" max="22" width="4.90625" customWidth="1"/>
    <col min="23" max="23" width="3.08984375" customWidth="1"/>
  </cols>
  <sheetData>
    <row r="1" spans="1:23" ht="25" customHeight="1" x14ac:dyDescent="0.2">
      <c r="B1" s="3" t="s">
        <v>191</v>
      </c>
    </row>
    <row r="2" spans="1:23" ht="25" customHeight="1" x14ac:dyDescent="0.2"/>
    <row r="3" spans="1:23" ht="25" customHeight="1" x14ac:dyDescent="0.2">
      <c r="A3" s="296" t="s">
        <v>43</v>
      </c>
      <c r="B3" s="296"/>
      <c r="C3" s="296"/>
      <c r="D3" s="296"/>
      <c r="E3" s="296"/>
      <c r="F3" s="296"/>
      <c r="G3" s="296"/>
      <c r="H3" s="296"/>
      <c r="I3" s="296"/>
      <c r="J3" s="296"/>
      <c r="K3" s="296"/>
      <c r="L3" s="296"/>
      <c r="M3" s="296"/>
      <c r="N3" s="296"/>
      <c r="O3" s="296"/>
      <c r="P3" s="296"/>
      <c r="Q3" s="296"/>
      <c r="R3" s="296"/>
      <c r="S3" s="296"/>
      <c r="T3" s="296"/>
      <c r="U3" s="296"/>
      <c r="V3" s="296"/>
      <c r="W3" s="296"/>
    </row>
    <row r="4" spans="1:23" ht="25" customHeight="1" x14ac:dyDescent="0.2">
      <c r="A4" s="1"/>
      <c r="B4" s="1"/>
      <c r="C4" s="1"/>
      <c r="D4" s="1"/>
      <c r="E4" s="1"/>
      <c r="F4" s="1"/>
      <c r="G4" s="1"/>
      <c r="H4" s="1"/>
      <c r="I4" s="1"/>
      <c r="J4" s="1"/>
      <c r="K4" s="1"/>
      <c r="L4" s="1"/>
      <c r="M4" s="1"/>
      <c r="N4" s="1"/>
      <c r="O4" s="1"/>
      <c r="P4" s="1"/>
      <c r="Q4" s="1"/>
      <c r="R4" s="1"/>
      <c r="S4" s="1"/>
      <c r="T4" s="1"/>
      <c r="U4" s="1"/>
    </row>
    <row r="5" spans="1:23" ht="25" customHeight="1" x14ac:dyDescent="0.2">
      <c r="A5" s="1"/>
      <c r="B5" s="1" t="s">
        <v>313</v>
      </c>
      <c r="D5" s="1"/>
      <c r="E5" s="1"/>
      <c r="F5" s="1"/>
      <c r="G5" s="1"/>
      <c r="H5" s="1"/>
      <c r="I5" s="1"/>
      <c r="J5" s="1"/>
      <c r="K5" s="1"/>
      <c r="L5" s="1"/>
      <c r="M5" s="1"/>
      <c r="N5" s="1"/>
      <c r="O5" s="1"/>
      <c r="P5" s="1"/>
    </row>
    <row r="6" spans="1:23" ht="25" customHeight="1" x14ac:dyDescent="0.2">
      <c r="A6" s="31" t="s">
        <v>165</v>
      </c>
      <c r="B6" s="31"/>
      <c r="C6" s="47"/>
      <c r="D6" s="44"/>
      <c r="E6" s="360" t="str">
        <f>+'０．入力項目表'!D4</f>
        <v>学生団体　まちおこし隊</v>
      </c>
      <c r="F6" s="360"/>
      <c r="G6" s="360"/>
      <c r="H6" s="360"/>
      <c r="I6" s="360"/>
      <c r="J6" s="360"/>
      <c r="K6" s="360"/>
      <c r="L6" s="360"/>
      <c r="M6" s="360"/>
      <c r="N6" s="360"/>
      <c r="O6" s="360"/>
      <c r="P6" s="360"/>
      <c r="Q6" s="1" t="s">
        <v>44</v>
      </c>
      <c r="R6" s="29"/>
      <c r="S6" s="29"/>
      <c r="T6" s="29"/>
      <c r="U6" s="29"/>
      <c r="V6" s="29"/>
      <c r="W6" s="1"/>
    </row>
    <row r="7" spans="1:23" ht="25" customHeight="1" x14ac:dyDescent="0.2">
      <c r="A7" s="46" t="s">
        <v>178</v>
      </c>
      <c r="B7" s="46"/>
      <c r="C7" s="47"/>
      <c r="D7" s="45"/>
      <c r="E7" s="361" t="str">
        <f>+'０．入力項目表'!D46</f>
        <v>○○町自治協議会</v>
      </c>
      <c r="F7" s="361"/>
      <c r="G7" s="361"/>
      <c r="H7" s="361"/>
      <c r="I7" s="361"/>
      <c r="J7" s="361"/>
      <c r="K7" s="361"/>
      <c r="L7" s="361"/>
      <c r="M7" s="361"/>
      <c r="N7" s="361"/>
      <c r="O7" s="361"/>
      <c r="P7" s="361"/>
      <c r="Q7" s="1" t="s">
        <v>139</v>
      </c>
      <c r="R7" s="29"/>
      <c r="S7" s="29"/>
      <c r="T7" s="29"/>
      <c r="U7" s="29"/>
      <c r="V7" s="29"/>
      <c r="W7" s="1"/>
    </row>
    <row r="8" spans="1:23" ht="25" customHeight="1" x14ac:dyDescent="0.2">
      <c r="A8" s="1" t="s">
        <v>140</v>
      </c>
      <c r="B8" s="1"/>
      <c r="D8" s="13"/>
      <c r="E8" s="1"/>
      <c r="F8" s="1"/>
      <c r="G8" s="1"/>
      <c r="H8" s="1"/>
      <c r="J8" s="1"/>
      <c r="K8" s="1"/>
      <c r="L8" s="1"/>
      <c r="M8" s="1"/>
      <c r="N8" s="1"/>
      <c r="O8" s="1"/>
    </row>
    <row r="9" spans="1:23" ht="25" customHeight="1" x14ac:dyDescent="0.2">
      <c r="A9" s="359" t="str">
        <f>+'０．入力項目表'!D17</f>
        <v>地域団体と定期的にイベント等を行い、○○町の活性化を図る</v>
      </c>
      <c r="B9" s="359"/>
      <c r="C9" s="359"/>
      <c r="D9" s="359"/>
      <c r="E9" s="359"/>
      <c r="F9" s="359"/>
      <c r="G9" s="359"/>
      <c r="H9" s="359"/>
      <c r="I9" s="359"/>
      <c r="J9" s="359"/>
      <c r="K9" s="359"/>
      <c r="L9" s="359"/>
      <c r="M9" s="359"/>
      <c r="N9" s="359"/>
      <c r="O9" s="359"/>
      <c r="P9" s="359"/>
      <c r="Q9" s="359"/>
      <c r="R9" s="359"/>
      <c r="S9" s="359"/>
      <c r="T9" s="359"/>
      <c r="U9" s="359"/>
      <c r="V9" s="359"/>
      <c r="W9" s="359"/>
    </row>
    <row r="10" spans="1:23" ht="25" customHeight="1" x14ac:dyDescent="0.2">
      <c r="A10" s="1" t="str">
        <f>"ために、本協議書締結の日から"&amp;"令和"&amp;'０．入力項目表'!AC44&amp;'０．入力項目表'!M44&amp;"まで、下記の事業を連携して行なう。"</f>
        <v>ために、本協議書締結の日から令和8年2月29日まで、下記の事業を連携して行なう。</v>
      </c>
      <c r="B10" s="1"/>
      <c r="C10" s="1"/>
      <c r="D10" s="1"/>
      <c r="E10" s="1"/>
      <c r="F10" s="1"/>
      <c r="G10" s="1"/>
      <c r="H10" s="1"/>
      <c r="I10" s="1"/>
      <c r="J10" s="1"/>
      <c r="K10" s="1"/>
      <c r="L10" s="1"/>
      <c r="M10" s="1"/>
      <c r="N10" s="1"/>
      <c r="O10" s="1"/>
      <c r="P10" s="1"/>
      <c r="R10" s="5"/>
      <c r="S10" s="1"/>
      <c r="T10" s="1"/>
      <c r="U10" s="1"/>
    </row>
    <row r="11" spans="1:23" ht="25" customHeight="1" x14ac:dyDescent="0.2">
      <c r="A11" s="1"/>
      <c r="B11" s="1"/>
      <c r="C11" s="1"/>
      <c r="D11" s="1"/>
      <c r="E11" s="1"/>
      <c r="F11" s="1"/>
      <c r="G11" s="1"/>
      <c r="H11" s="1"/>
      <c r="I11" s="1"/>
      <c r="J11" s="1"/>
      <c r="K11" s="1"/>
      <c r="L11" s="1"/>
      <c r="Q11" s="1"/>
      <c r="R11" s="1"/>
      <c r="S11" s="1"/>
      <c r="T11" s="1"/>
      <c r="U11" s="1"/>
      <c r="V11" s="1"/>
      <c r="W11" s="1"/>
    </row>
    <row r="12" spans="1:23" ht="25" customHeight="1" x14ac:dyDescent="0.2">
      <c r="A12" s="1"/>
      <c r="B12" s="1"/>
      <c r="C12" s="1"/>
      <c r="D12" s="1"/>
      <c r="E12" s="1"/>
      <c r="F12" s="1"/>
      <c r="G12" s="1"/>
      <c r="H12" s="1"/>
      <c r="I12" s="1"/>
      <c r="J12" s="1"/>
      <c r="K12" s="1"/>
      <c r="L12" s="1"/>
    </row>
    <row r="13" spans="1:23" ht="25" customHeight="1" x14ac:dyDescent="0.2">
      <c r="A13" s="293" t="s">
        <v>7</v>
      </c>
      <c r="B13" s="293"/>
      <c r="C13" s="293"/>
      <c r="D13" s="293"/>
      <c r="E13" s="293"/>
      <c r="F13" s="293"/>
      <c r="G13" s="293"/>
      <c r="H13" s="293"/>
      <c r="I13" s="293"/>
      <c r="J13" s="293"/>
      <c r="K13" s="293"/>
      <c r="L13" s="293"/>
      <c r="M13" s="293"/>
      <c r="N13" s="293"/>
      <c r="O13" s="293"/>
      <c r="P13" s="293"/>
      <c r="Q13" s="293"/>
      <c r="R13" s="293"/>
      <c r="S13" s="293"/>
      <c r="T13" s="293"/>
      <c r="U13" s="293"/>
      <c r="V13" s="293"/>
    </row>
    <row r="14" spans="1:23" ht="25" customHeight="1" x14ac:dyDescent="0.2">
      <c r="A14" s="1"/>
      <c r="B14" s="298" t="str">
        <f>+'０．入力項目表'!D19</f>
        <v xml:space="preserve">・○○町において地域の方との交流を通じ、人口流出により廃れた地域文化を掘り起こし、動画、SNSなどITを利用し紹介する。
・これらを活用し観光客誘致のきっかけを作る。
・地域の夏祭りや○○祭りに参加し地域の方との交流を深め、地域を盛り上げる。
</v>
      </c>
      <c r="C14" s="298"/>
      <c r="D14" s="298"/>
      <c r="E14" s="298"/>
      <c r="F14" s="298"/>
      <c r="G14" s="298"/>
      <c r="H14" s="298"/>
      <c r="I14" s="298"/>
      <c r="J14" s="298"/>
      <c r="K14" s="298"/>
      <c r="L14" s="298"/>
      <c r="M14" s="298"/>
      <c r="N14" s="298"/>
      <c r="O14" s="298"/>
      <c r="P14" s="298"/>
      <c r="Q14" s="298"/>
      <c r="R14" s="298"/>
      <c r="S14" s="298"/>
      <c r="T14" s="298"/>
      <c r="U14" s="298"/>
      <c r="V14" s="298"/>
    </row>
    <row r="15" spans="1:23" ht="25" customHeight="1" x14ac:dyDescent="0.2">
      <c r="A15" s="2"/>
      <c r="B15" s="298"/>
      <c r="C15" s="298"/>
      <c r="D15" s="298"/>
      <c r="E15" s="298"/>
      <c r="F15" s="298"/>
      <c r="G15" s="298"/>
      <c r="H15" s="298"/>
      <c r="I15" s="298"/>
      <c r="J15" s="298"/>
      <c r="K15" s="298"/>
      <c r="L15" s="298"/>
      <c r="M15" s="298"/>
      <c r="N15" s="298"/>
      <c r="O15" s="298"/>
      <c r="P15" s="298"/>
      <c r="Q15" s="298"/>
      <c r="R15" s="298"/>
      <c r="S15" s="298"/>
      <c r="T15" s="298"/>
      <c r="U15" s="298"/>
      <c r="V15" s="298"/>
    </row>
    <row r="16" spans="1:23" ht="25" customHeight="1" x14ac:dyDescent="0.2">
      <c r="A16" s="1"/>
      <c r="B16" s="298"/>
      <c r="C16" s="298"/>
      <c r="D16" s="298"/>
      <c r="E16" s="298"/>
      <c r="F16" s="298"/>
      <c r="G16" s="298"/>
      <c r="H16" s="298"/>
      <c r="I16" s="298"/>
      <c r="J16" s="298"/>
      <c r="K16" s="298"/>
      <c r="L16" s="298"/>
      <c r="M16" s="298"/>
      <c r="N16" s="298"/>
      <c r="O16" s="298"/>
      <c r="P16" s="298"/>
      <c r="Q16" s="298"/>
      <c r="R16" s="298"/>
      <c r="S16" s="298"/>
      <c r="T16" s="298"/>
      <c r="U16" s="298"/>
      <c r="V16" s="298"/>
    </row>
    <row r="17" spans="1:25" ht="25" customHeight="1" x14ac:dyDescent="0.2">
      <c r="A17" s="1"/>
      <c r="B17" s="298"/>
      <c r="C17" s="298"/>
      <c r="D17" s="298"/>
      <c r="E17" s="298"/>
      <c r="F17" s="298"/>
      <c r="G17" s="298"/>
      <c r="H17" s="298"/>
      <c r="I17" s="298"/>
      <c r="J17" s="298"/>
      <c r="K17" s="298"/>
      <c r="L17" s="298"/>
      <c r="M17" s="298"/>
      <c r="N17" s="298"/>
      <c r="O17" s="298"/>
      <c r="P17" s="298"/>
      <c r="Q17" s="298"/>
      <c r="R17" s="298"/>
      <c r="S17" s="298"/>
      <c r="T17" s="298"/>
      <c r="U17" s="298"/>
      <c r="V17" s="298"/>
    </row>
    <row r="18" spans="1:25" ht="25" customHeight="1" x14ac:dyDescent="0.2">
      <c r="A18" s="2"/>
      <c r="B18" s="298"/>
      <c r="C18" s="298"/>
      <c r="D18" s="298"/>
      <c r="E18" s="298"/>
      <c r="F18" s="298"/>
      <c r="G18" s="298"/>
      <c r="H18" s="298"/>
      <c r="I18" s="298"/>
      <c r="J18" s="298"/>
      <c r="K18" s="298"/>
      <c r="L18" s="298"/>
      <c r="M18" s="298"/>
      <c r="N18" s="298"/>
      <c r="O18" s="298"/>
      <c r="P18" s="298"/>
      <c r="Q18" s="298"/>
      <c r="R18" s="298"/>
      <c r="S18" s="298"/>
      <c r="T18" s="298"/>
      <c r="U18" s="298"/>
      <c r="V18" s="298"/>
    </row>
    <row r="19" spans="1:25" ht="25" customHeight="1" x14ac:dyDescent="0.2">
      <c r="B19" s="298"/>
      <c r="C19" s="298"/>
      <c r="D19" s="298"/>
      <c r="E19" s="298"/>
      <c r="F19" s="298"/>
      <c r="G19" s="298"/>
      <c r="H19" s="298"/>
      <c r="I19" s="298"/>
      <c r="J19" s="298"/>
      <c r="K19" s="298"/>
      <c r="L19" s="298"/>
      <c r="M19" s="298"/>
      <c r="N19" s="298"/>
      <c r="O19" s="298"/>
      <c r="P19" s="298"/>
      <c r="Q19" s="298"/>
      <c r="R19" s="298"/>
      <c r="S19" s="298"/>
      <c r="T19" s="298"/>
      <c r="U19" s="298"/>
      <c r="V19" s="298"/>
    </row>
    <row r="20" spans="1:25" ht="25" customHeight="1" x14ac:dyDescent="0.2">
      <c r="A20" s="1"/>
      <c r="B20" s="1"/>
      <c r="C20" s="1"/>
      <c r="D20" s="1"/>
      <c r="E20" s="1"/>
      <c r="F20" s="1"/>
      <c r="G20" s="1"/>
      <c r="H20" s="1"/>
      <c r="I20" s="1"/>
      <c r="J20" s="1"/>
      <c r="K20" s="1"/>
      <c r="L20" s="1"/>
      <c r="M20" s="1"/>
      <c r="N20" s="1"/>
      <c r="O20" s="1"/>
      <c r="P20" s="1"/>
      <c r="Q20" s="1"/>
      <c r="R20" s="1"/>
      <c r="S20" s="1"/>
      <c r="T20" s="1"/>
      <c r="U20" s="1"/>
    </row>
    <row r="21" spans="1:25" ht="25" customHeight="1" x14ac:dyDescent="0.2">
      <c r="B21" s="1" t="str">
        <f>"令和"&amp;'０．入力項目表'!AC2&amp;'０．入力項目表'!AD2</f>
        <v>令和7年4月1日</v>
      </c>
      <c r="C21" s="1"/>
      <c r="D21" s="1"/>
      <c r="E21" s="1"/>
      <c r="F21" s="1"/>
      <c r="G21" s="1"/>
      <c r="H21" s="1"/>
      <c r="I21" s="1"/>
      <c r="J21" s="1"/>
      <c r="Q21" s="1"/>
      <c r="R21" s="1"/>
      <c r="S21" s="1"/>
      <c r="T21" s="1"/>
      <c r="U21" s="1"/>
    </row>
    <row r="22" spans="1:25" ht="13.5" customHeight="1" x14ac:dyDescent="0.2">
      <c r="A22" s="1"/>
      <c r="B22" s="1"/>
      <c r="C22" s="1"/>
      <c r="D22" s="1"/>
      <c r="K22" s="299"/>
      <c r="L22" s="299"/>
      <c r="M22" s="299"/>
      <c r="N22" s="299"/>
      <c r="O22" s="298"/>
      <c r="P22" s="298"/>
      <c r="Q22" s="298"/>
      <c r="R22" s="298"/>
      <c r="S22" s="298"/>
      <c r="T22" s="298"/>
      <c r="U22" s="298"/>
      <c r="V22" s="298"/>
      <c r="W22" s="298"/>
    </row>
    <row r="23" spans="1:25" ht="25" customHeight="1" x14ac:dyDescent="0.2">
      <c r="A23" s="1"/>
      <c r="B23" s="1"/>
      <c r="C23" s="1"/>
      <c r="D23" s="1"/>
      <c r="J23" s="1" t="s">
        <v>45</v>
      </c>
      <c r="K23" s="1"/>
      <c r="L23" s="1"/>
      <c r="M23" s="1"/>
      <c r="N23" s="300" t="str">
        <f>+'０．入力項目表'!D4</f>
        <v>学生団体　まちおこし隊</v>
      </c>
      <c r="O23" s="300"/>
      <c r="P23" s="300"/>
      <c r="Q23" s="300"/>
      <c r="R23" s="300"/>
      <c r="S23" s="300"/>
      <c r="T23" s="300"/>
      <c r="U23" s="300"/>
      <c r="V23" s="300"/>
      <c r="W23" s="300"/>
    </row>
    <row r="24" spans="1:25" ht="25" customHeight="1" x14ac:dyDescent="0.2">
      <c r="A24" s="1"/>
      <c r="B24" s="1"/>
      <c r="C24" s="1"/>
      <c r="D24" s="1"/>
      <c r="J24" s="291" t="s">
        <v>347</v>
      </c>
      <c r="K24" s="291"/>
      <c r="L24" s="291"/>
      <c r="M24" s="1"/>
      <c r="N24" s="1" t="str">
        <f>+'０．入力項目表'!D5</f>
        <v>代表者</v>
      </c>
      <c r="P24" s="1"/>
      <c r="Q24" s="1"/>
      <c r="R24" s="1"/>
      <c r="S24" s="1"/>
      <c r="T24" s="1"/>
      <c r="U24" s="1"/>
      <c r="V24" s="1"/>
    </row>
    <row r="25" spans="1:25" ht="25" customHeight="1" x14ac:dyDescent="0.2">
      <c r="A25" s="1"/>
      <c r="B25" s="1"/>
      <c r="C25" s="1"/>
      <c r="D25" s="1"/>
      <c r="J25" s="291" t="s">
        <v>348</v>
      </c>
      <c r="K25" s="291"/>
      <c r="L25" s="291"/>
      <c r="M25" s="1"/>
      <c r="N25" s="1" t="str">
        <f>+'０．入力項目表'!D6</f>
        <v>丹波　活動</v>
      </c>
      <c r="P25" s="1"/>
      <c r="Q25" s="1"/>
      <c r="R25" s="1"/>
      <c r="S25" s="1"/>
      <c r="T25" s="1"/>
      <c r="U25" s="1"/>
      <c r="V25" s="1"/>
      <c r="X25" s="19"/>
    </row>
    <row r="26" spans="1:25" ht="25" customHeight="1" x14ac:dyDescent="0.2">
      <c r="A26" s="1"/>
      <c r="B26" s="1"/>
      <c r="C26" s="1"/>
      <c r="D26" s="1"/>
      <c r="J26" s="294" t="s">
        <v>218</v>
      </c>
      <c r="K26" s="294"/>
      <c r="L26" s="294"/>
      <c r="M26" s="294"/>
      <c r="N26" s="1" t="str">
        <f>+'０．入力項目表'!D11</f>
        <v>０９０－０００－００００</v>
      </c>
      <c r="P26" s="1"/>
      <c r="Q26" s="1"/>
      <c r="R26" s="1"/>
      <c r="S26" s="1"/>
      <c r="T26" s="1"/>
      <c r="U26" s="1"/>
      <c r="V26" s="1"/>
      <c r="X26" s="19"/>
    </row>
    <row r="27" spans="1:25" ht="25" customHeight="1" x14ac:dyDescent="0.2">
      <c r="A27" s="1"/>
      <c r="B27" s="1"/>
      <c r="C27" s="1"/>
      <c r="D27" s="1"/>
      <c r="J27" s="294" t="s">
        <v>219</v>
      </c>
      <c r="K27" s="294"/>
      <c r="L27" s="294"/>
      <c r="M27" s="294"/>
      <c r="N27" s="1" t="str">
        <f>+'０．入力項目表'!D12</f>
        <v>katudou-tamba@xx.xx.jp</v>
      </c>
      <c r="P27" s="1"/>
      <c r="Q27" s="1"/>
      <c r="R27" s="1"/>
      <c r="S27" s="1"/>
      <c r="T27" s="1"/>
      <c r="U27" s="1"/>
      <c r="V27" s="1"/>
      <c r="X27" s="19"/>
      <c r="Y27" s="19" t="s">
        <v>365</v>
      </c>
    </row>
    <row r="28" spans="1:25" ht="14.25" customHeight="1" x14ac:dyDescent="0.2">
      <c r="A28" s="1"/>
      <c r="B28" s="1"/>
      <c r="C28" s="1"/>
      <c r="D28" s="1"/>
      <c r="E28" s="1"/>
      <c r="F28" s="1"/>
      <c r="G28" s="1"/>
      <c r="H28" s="1"/>
      <c r="I28" s="1"/>
      <c r="J28" s="1"/>
      <c r="K28" s="1"/>
      <c r="L28" s="1"/>
      <c r="M28" s="1"/>
      <c r="O28" s="1"/>
      <c r="P28" s="1"/>
      <c r="Q28" s="1"/>
      <c r="R28" s="1"/>
      <c r="S28" s="1"/>
      <c r="T28" s="1"/>
      <c r="U28" s="1"/>
    </row>
    <row r="29" spans="1:25" ht="25" customHeight="1" x14ac:dyDescent="0.2">
      <c r="A29" s="1"/>
      <c r="B29" s="1"/>
      <c r="C29" s="1"/>
      <c r="D29" s="1"/>
      <c r="E29" s="1"/>
      <c r="F29" s="1"/>
      <c r="G29" s="1"/>
      <c r="H29" s="1"/>
      <c r="I29" s="1"/>
      <c r="J29" s="1" t="s">
        <v>179</v>
      </c>
      <c r="K29" s="1"/>
      <c r="L29" s="1"/>
      <c r="M29" s="1"/>
      <c r="N29" s="1" t="str">
        <f>+'０．入力項目表'!D46</f>
        <v>○○町自治協議会</v>
      </c>
      <c r="P29" s="1"/>
      <c r="Q29" s="1"/>
      <c r="R29" s="1"/>
      <c r="S29" s="1"/>
      <c r="T29" s="1"/>
      <c r="U29" s="1"/>
      <c r="V29" s="1"/>
    </row>
    <row r="30" spans="1:25" ht="25" customHeight="1" x14ac:dyDescent="0.2">
      <c r="A30" s="1"/>
      <c r="B30" s="1"/>
      <c r="C30" s="1"/>
      <c r="D30" s="1"/>
      <c r="E30" s="1"/>
      <c r="F30" s="1"/>
      <c r="G30" s="1"/>
      <c r="H30" s="1"/>
      <c r="I30" s="1"/>
      <c r="J30" s="291" t="s">
        <v>347</v>
      </c>
      <c r="K30" s="291"/>
      <c r="L30" s="291"/>
      <c r="M30" s="1"/>
      <c r="N30" s="1" t="str">
        <f>+'０．入力項目表'!D47</f>
        <v>自治会長</v>
      </c>
      <c r="P30" s="1"/>
      <c r="Q30" s="1"/>
      <c r="R30" s="1"/>
      <c r="S30" s="1"/>
      <c r="T30" s="1"/>
      <c r="U30" s="1"/>
      <c r="V30" s="1"/>
    </row>
    <row r="31" spans="1:25" ht="25" customHeight="1" x14ac:dyDescent="0.2">
      <c r="A31" s="1"/>
      <c r="B31" s="1"/>
      <c r="C31" s="1"/>
      <c r="D31" s="1"/>
      <c r="E31" s="1"/>
      <c r="F31" s="1"/>
      <c r="G31" s="1"/>
      <c r="H31" s="1"/>
      <c r="I31" s="1"/>
      <c r="J31" s="291" t="s">
        <v>348</v>
      </c>
      <c r="K31" s="291"/>
      <c r="L31" s="291"/>
      <c r="M31" s="1"/>
      <c r="N31" s="1" t="str">
        <f>+'０．入力項目表'!D48</f>
        <v>篠山　太郎</v>
      </c>
      <c r="P31" s="1"/>
      <c r="Q31" s="1"/>
      <c r="R31" s="1"/>
      <c r="S31" s="1"/>
      <c r="T31" s="1"/>
      <c r="U31" s="1"/>
      <c r="V31" s="1"/>
      <c r="X31" s="19"/>
    </row>
    <row r="32" spans="1:25" ht="25" customHeight="1" x14ac:dyDescent="0.2">
      <c r="A32" s="1"/>
      <c r="B32" s="1"/>
      <c r="C32" s="1"/>
      <c r="D32" s="1"/>
      <c r="E32" s="1"/>
      <c r="F32" s="1"/>
      <c r="G32" s="1"/>
      <c r="H32" s="1"/>
      <c r="I32" s="1"/>
      <c r="J32" s="294" t="s">
        <v>218</v>
      </c>
      <c r="K32" s="294"/>
      <c r="L32" s="294"/>
      <c r="M32" s="294"/>
      <c r="N32" s="88" t="str">
        <f>+'０．入力項目表'!D51</f>
        <v>０７９５－００－００００</v>
      </c>
      <c r="P32" s="1"/>
      <c r="Q32" s="1"/>
      <c r="R32" s="1"/>
      <c r="S32" s="1"/>
      <c r="T32" s="1"/>
      <c r="U32" s="1"/>
      <c r="V32" s="1"/>
      <c r="X32" s="19"/>
    </row>
    <row r="33" spans="1:33" ht="25" customHeight="1" x14ac:dyDescent="0.2">
      <c r="J33" s="294" t="s">
        <v>219</v>
      </c>
      <c r="K33" s="294"/>
      <c r="L33" s="294"/>
      <c r="M33" s="294"/>
      <c r="N33" t="str">
        <f>+'０．入力項目表'!D52</f>
        <v>chiiki-tamba@xx.xx.jp</v>
      </c>
    </row>
    <row r="34" spans="1:33" ht="14.25" customHeight="1" x14ac:dyDescent="0.2"/>
    <row r="35" spans="1:33" x14ac:dyDescent="0.2">
      <c r="A35" s="93"/>
    </row>
    <row r="36" spans="1:33" x14ac:dyDescent="0.2">
      <c r="W36" s="87"/>
    </row>
    <row r="37" spans="1:33" x14ac:dyDescent="0.2">
      <c r="AG37" s="87"/>
    </row>
  </sheetData>
  <sheetProtection selectLockedCells="1"/>
  <mergeCells count="17">
    <mergeCell ref="J27:M27"/>
    <mergeCell ref="J32:M32"/>
    <mergeCell ref="J33:M33"/>
    <mergeCell ref="A3:W3"/>
    <mergeCell ref="A9:W9"/>
    <mergeCell ref="N23:W23"/>
    <mergeCell ref="A13:V13"/>
    <mergeCell ref="K22:N22"/>
    <mergeCell ref="O22:W22"/>
    <mergeCell ref="B14:V19"/>
    <mergeCell ref="E6:P6"/>
    <mergeCell ref="E7:P7"/>
    <mergeCell ref="J24:L24"/>
    <mergeCell ref="J25:L25"/>
    <mergeCell ref="J30:L30"/>
    <mergeCell ref="J31:L31"/>
    <mergeCell ref="J26:M26"/>
  </mergeCells>
  <phoneticPr fontId="2"/>
  <pageMargins left="0.70866141732283472" right="0.70866141732283472" top="1.1417322834645669" bottom="0.74803149606299213" header="0.31496062992125984" footer="0.31496062992125984"/>
  <pageSetup paperSize="9" scale="9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I26"/>
  <sheetViews>
    <sheetView view="pageBreakPreview" topLeftCell="A5" zoomScale="115" zoomScaleNormal="100" zoomScaleSheetLayoutView="115" workbookViewId="0">
      <selection activeCell="H9" sqref="H9"/>
    </sheetView>
  </sheetViews>
  <sheetFormatPr defaultRowHeight="13" x14ac:dyDescent="0.2"/>
  <cols>
    <col min="1" max="1" width="6.08984375" customWidth="1"/>
    <col min="2" max="2" width="19.08984375" customWidth="1"/>
    <col min="3" max="3" width="17.90625" customWidth="1"/>
    <col min="4" max="4" width="18.26953125" customWidth="1"/>
    <col min="5" max="5" width="27.7265625" customWidth="1"/>
    <col min="6" max="6" width="13.36328125" customWidth="1"/>
    <col min="7" max="7" width="13.90625" customWidth="1"/>
    <col min="8" max="8" width="26.1796875" customWidth="1"/>
    <col min="9" max="9" width="31.453125" customWidth="1"/>
  </cols>
  <sheetData>
    <row r="1" spans="1:9" ht="20.149999999999999" customHeight="1" x14ac:dyDescent="0.2">
      <c r="A1" s="363" t="s">
        <v>314</v>
      </c>
      <c r="B1" s="363"/>
      <c r="C1" s="362" t="str">
        <f>+'０．入力項目表'!D4</f>
        <v>学生団体　まちおこし隊</v>
      </c>
      <c r="D1" s="362"/>
      <c r="E1" s="52" t="s">
        <v>90</v>
      </c>
    </row>
    <row r="2" spans="1:9" ht="20.149999999999999" customHeight="1" x14ac:dyDescent="0.2"/>
    <row r="3" spans="1:9" ht="32.15" customHeight="1" x14ac:dyDescent="0.2">
      <c r="A3" s="53"/>
      <c r="B3" s="53" t="s">
        <v>91</v>
      </c>
      <c r="C3" s="53" t="s">
        <v>92</v>
      </c>
      <c r="D3" s="53" t="s">
        <v>93</v>
      </c>
      <c r="E3" s="53" t="s">
        <v>94</v>
      </c>
      <c r="F3" s="163"/>
      <c r="G3" s="151"/>
      <c r="H3" s="151"/>
      <c r="I3" s="151"/>
    </row>
    <row r="4" spans="1:9" ht="32.15" customHeight="1" x14ac:dyDescent="0.2">
      <c r="A4" s="175" t="s">
        <v>95</v>
      </c>
      <c r="B4" s="175" t="s">
        <v>106</v>
      </c>
      <c r="C4" s="176"/>
      <c r="D4" s="176"/>
      <c r="E4" s="177"/>
      <c r="F4" s="19" t="s">
        <v>319</v>
      </c>
    </row>
    <row r="5" spans="1:9" ht="32.15" customHeight="1" x14ac:dyDescent="0.2">
      <c r="A5" s="175"/>
      <c r="B5" s="175" t="s">
        <v>107</v>
      </c>
      <c r="C5" s="176"/>
      <c r="D5" s="176"/>
      <c r="E5" s="177"/>
      <c r="F5" s="151" t="s">
        <v>162</v>
      </c>
    </row>
    <row r="6" spans="1:9" ht="32.15" customHeight="1" x14ac:dyDescent="0.2">
      <c r="A6" s="175" t="s">
        <v>96</v>
      </c>
      <c r="B6" s="175" t="s">
        <v>106</v>
      </c>
      <c r="C6" s="176"/>
      <c r="D6" s="176"/>
      <c r="E6" s="177"/>
      <c r="F6" s="151" t="s">
        <v>156</v>
      </c>
      <c r="G6" s="151"/>
      <c r="H6" s="151"/>
      <c r="I6" s="151"/>
    </row>
    <row r="7" spans="1:9" ht="32.15" customHeight="1" x14ac:dyDescent="0.2">
      <c r="A7" s="175"/>
      <c r="B7" s="175" t="s">
        <v>107</v>
      </c>
      <c r="C7" s="176"/>
      <c r="D7" s="176"/>
      <c r="E7" s="177"/>
      <c r="F7" s="151"/>
      <c r="G7" s="151"/>
      <c r="H7" s="151"/>
      <c r="I7" s="151"/>
    </row>
    <row r="8" spans="1:9" ht="32.15" customHeight="1" x14ac:dyDescent="0.2">
      <c r="A8" s="175" t="s">
        <v>97</v>
      </c>
      <c r="B8" s="175" t="s">
        <v>106</v>
      </c>
      <c r="C8" s="176"/>
      <c r="D8" s="176"/>
      <c r="E8" s="177"/>
      <c r="F8" s="151" t="s">
        <v>157</v>
      </c>
      <c r="G8" s="151"/>
      <c r="H8" s="151"/>
      <c r="I8" s="151"/>
    </row>
    <row r="9" spans="1:9" ht="32.15" customHeight="1" x14ac:dyDescent="0.2">
      <c r="A9" s="175"/>
      <c r="B9" s="175" t="s">
        <v>107</v>
      </c>
      <c r="C9" s="176"/>
      <c r="D9" s="176"/>
      <c r="E9" s="177"/>
      <c r="F9" s="160" t="s">
        <v>158</v>
      </c>
      <c r="G9" s="160" t="s">
        <v>159</v>
      </c>
      <c r="H9" s="160" t="s">
        <v>160</v>
      </c>
      <c r="I9" s="160" t="s">
        <v>161</v>
      </c>
    </row>
    <row r="10" spans="1:9" ht="32.15" customHeight="1" x14ac:dyDescent="0.2">
      <c r="A10" s="175" t="s">
        <v>98</v>
      </c>
      <c r="B10" s="175" t="s">
        <v>106</v>
      </c>
      <c r="C10" s="176"/>
      <c r="D10" s="176"/>
      <c r="E10" s="177"/>
    </row>
    <row r="11" spans="1:9" ht="32.15" customHeight="1" x14ac:dyDescent="0.2">
      <c r="A11" s="175"/>
      <c r="B11" s="175" t="s">
        <v>107</v>
      </c>
      <c r="C11" s="176"/>
      <c r="D11" s="176"/>
      <c r="E11" s="177"/>
      <c r="F11" s="30" t="s">
        <v>320</v>
      </c>
    </row>
    <row r="12" spans="1:9" ht="32.15" customHeight="1" x14ac:dyDescent="0.2">
      <c r="A12" s="175" t="s">
        <v>99</v>
      </c>
      <c r="B12" s="175" t="s">
        <v>106</v>
      </c>
      <c r="C12" s="176"/>
      <c r="D12" s="176"/>
      <c r="E12" s="177"/>
      <c r="F12" s="30" t="s">
        <v>327</v>
      </c>
    </row>
    <row r="13" spans="1:9" ht="32.15" customHeight="1" x14ac:dyDescent="0.2">
      <c r="A13" s="175"/>
      <c r="B13" s="175" t="s">
        <v>107</v>
      </c>
      <c r="C13" s="176"/>
      <c r="D13" s="176"/>
      <c r="E13" s="177"/>
      <c r="F13" s="93"/>
    </row>
    <row r="14" spans="1:9" ht="32.15" customHeight="1" x14ac:dyDescent="0.2">
      <c r="A14" s="175" t="s">
        <v>100</v>
      </c>
      <c r="B14" s="175" t="s">
        <v>106</v>
      </c>
      <c r="C14" s="176"/>
      <c r="D14" s="176"/>
      <c r="E14" s="177"/>
    </row>
    <row r="15" spans="1:9" ht="32.15" customHeight="1" x14ac:dyDescent="0.2">
      <c r="A15" s="175"/>
      <c r="B15" s="175" t="s">
        <v>107</v>
      </c>
      <c r="C15" s="176"/>
      <c r="D15" s="176"/>
      <c r="E15" s="177"/>
    </row>
    <row r="16" spans="1:9" ht="32.15" customHeight="1" x14ac:dyDescent="0.2">
      <c r="A16" s="175" t="s">
        <v>101</v>
      </c>
      <c r="B16" s="175" t="s">
        <v>106</v>
      </c>
      <c r="C16" s="176"/>
      <c r="D16" s="176"/>
      <c r="E16" s="177"/>
    </row>
    <row r="17" spans="1:5" ht="32.15" customHeight="1" x14ac:dyDescent="0.2">
      <c r="A17" s="175"/>
      <c r="B17" s="175" t="s">
        <v>107</v>
      </c>
      <c r="C17" s="176"/>
      <c r="D17" s="176"/>
      <c r="E17" s="177"/>
    </row>
    <row r="18" spans="1:5" ht="32.15" customHeight="1" x14ac:dyDescent="0.2">
      <c r="A18" s="175" t="s">
        <v>102</v>
      </c>
      <c r="B18" s="175" t="s">
        <v>106</v>
      </c>
      <c r="C18" s="176"/>
      <c r="D18" s="176"/>
      <c r="E18" s="177"/>
    </row>
    <row r="19" spans="1:5" ht="32.15" customHeight="1" x14ac:dyDescent="0.2">
      <c r="A19" s="175"/>
      <c r="B19" s="175" t="s">
        <v>107</v>
      </c>
      <c r="C19" s="176"/>
      <c r="D19" s="176"/>
      <c r="E19" s="177"/>
    </row>
    <row r="20" spans="1:5" ht="32.15" customHeight="1" x14ac:dyDescent="0.2">
      <c r="A20" s="175" t="s">
        <v>103</v>
      </c>
      <c r="B20" s="175" t="s">
        <v>106</v>
      </c>
      <c r="C20" s="176"/>
      <c r="D20" s="176"/>
      <c r="E20" s="177"/>
    </row>
    <row r="21" spans="1:5" ht="32.15" customHeight="1" x14ac:dyDescent="0.2">
      <c r="A21" s="175"/>
      <c r="B21" s="175" t="s">
        <v>107</v>
      </c>
      <c r="C21" s="176"/>
      <c r="D21" s="176"/>
      <c r="E21" s="177"/>
    </row>
    <row r="22" spans="1:5" ht="32.15" customHeight="1" x14ac:dyDescent="0.2">
      <c r="A22" s="175" t="s">
        <v>104</v>
      </c>
      <c r="B22" s="175" t="s">
        <v>106</v>
      </c>
      <c r="C22" s="176"/>
      <c r="D22" s="176"/>
      <c r="E22" s="177"/>
    </row>
    <row r="23" spans="1:5" ht="32.15" customHeight="1" x14ac:dyDescent="0.2">
      <c r="A23" s="175"/>
      <c r="B23" s="175" t="s">
        <v>107</v>
      </c>
      <c r="C23" s="176"/>
      <c r="D23" s="176"/>
      <c r="E23" s="177"/>
    </row>
    <row r="24" spans="1:5" ht="32.15" customHeight="1" x14ac:dyDescent="0.2">
      <c r="A24" s="175" t="s">
        <v>105</v>
      </c>
      <c r="B24" s="175" t="s">
        <v>106</v>
      </c>
      <c r="C24" s="176"/>
      <c r="D24" s="176"/>
      <c r="E24" s="177"/>
    </row>
    <row r="25" spans="1:5" ht="32.15" customHeight="1" x14ac:dyDescent="0.2">
      <c r="A25" s="175"/>
      <c r="B25" s="175" t="s">
        <v>107</v>
      </c>
      <c r="C25" s="176"/>
      <c r="D25" s="176"/>
      <c r="E25" s="177"/>
    </row>
    <row r="26" spans="1:5" x14ac:dyDescent="0.2">
      <c r="A26" s="93"/>
    </row>
  </sheetData>
  <sheetProtection insertColumns="0" insertRows="0" deleteColumns="0" deleteRows="0" selectLockedCells="1" selectUnlockedCells="1"/>
  <mergeCells count="2">
    <mergeCell ref="C1:D1"/>
    <mergeCell ref="A1:B1"/>
  </mergeCells>
  <phoneticPr fontId="2"/>
  <pageMargins left="0.70866141732283472" right="0.70866141732283472" top="0.55118110236220474" bottom="0.35433070866141736" header="0.31496062992125984" footer="0.31496062992125984"/>
  <pageSetup paperSize="9" scale="9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注意事項</vt:lpstr>
      <vt:lpstr>連絡先</vt:lpstr>
      <vt:lpstr>０．入力項目表</vt:lpstr>
      <vt:lpstr>１．丹波県民局　補助金交付申請書</vt:lpstr>
      <vt:lpstr>１-1．誓約書</vt:lpstr>
      <vt:lpstr>２．収支予算書</vt:lpstr>
      <vt:lpstr>３．事業計画書</vt:lpstr>
      <vt:lpstr>４．地域連携協議書</vt:lpstr>
      <vt:lpstr>５．活動スケジュール</vt:lpstr>
      <vt:lpstr>６．事業会員名簿</vt:lpstr>
      <vt:lpstr>７．交通費算定書</vt:lpstr>
      <vt:lpstr>8．丹波篠山市　補助金交付申請書 </vt:lpstr>
      <vt:lpstr>9．丹波市　補助金交付申請書</vt:lpstr>
      <vt:lpstr>'０．入力項目表'!Print_Area</vt:lpstr>
      <vt:lpstr>'１．丹波県民局　補助金交付申請書'!Print_Area</vt:lpstr>
      <vt:lpstr>'１-1．誓約書'!Print_Area</vt:lpstr>
      <vt:lpstr>'２．収支予算書'!Print_Area</vt:lpstr>
      <vt:lpstr>'３．事業計画書'!Print_Area</vt:lpstr>
      <vt:lpstr>'４．地域連携協議書'!Print_Area</vt:lpstr>
      <vt:lpstr>'５．活動スケジュール'!Print_Area</vt:lpstr>
      <vt:lpstr>'６．事業会員名簿'!Print_Area</vt:lpstr>
      <vt:lpstr>'７．交通費算定書'!Print_Area</vt:lpstr>
      <vt:lpstr>'8．丹波篠山市　補助金交付申請書 '!Print_Area</vt:lpstr>
      <vt:lpstr>'9．丹波市　補助金交付申請書'!Print_Area</vt:lpstr>
      <vt:lpstr>注意事項!Print_Area</vt:lpstr>
      <vt:lpstr>連絡先!Print_Area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神澤　知佳</cp:lastModifiedBy>
  <cp:lastPrinted>2025-04-08T08:36:53Z</cp:lastPrinted>
  <dcterms:created xsi:type="dcterms:W3CDTF">2017-01-20T08:21:23Z</dcterms:created>
  <dcterms:modified xsi:type="dcterms:W3CDTF">2025-04-14T05:43:46Z</dcterms:modified>
</cp:coreProperties>
</file>